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-168" windowWidth="15576" windowHeight="111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Пояснительная записка " sheetId="16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'!$D$2:$D$666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'!$A$1:$BB$641</definedName>
  </definedNames>
  <calcPr calcId="124519"/>
</workbook>
</file>

<file path=xl/calcChain.xml><?xml version="1.0" encoding="utf-8"?>
<calcChain xmlns="http://schemas.openxmlformats.org/spreadsheetml/2006/main">
  <c r="G41" i="13"/>
  <c r="G44"/>
  <c r="E11" l="1"/>
  <c r="F11"/>
  <c r="E12"/>
  <c r="F12"/>
  <c r="E13"/>
  <c r="F13"/>
  <c r="E14"/>
  <c r="F14"/>
  <c r="F10"/>
  <c r="E10"/>
  <c r="E42"/>
  <c r="F42"/>
  <c r="E43"/>
  <c r="F43"/>
  <c r="E44"/>
  <c r="F44"/>
  <c r="E45"/>
  <c r="F45"/>
  <c r="F41"/>
  <c r="E41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H13"/>
  <c r="H40" l="1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U31"/>
  <c r="AV31"/>
  <c r="AW31"/>
  <c r="AX31"/>
  <c r="AY31"/>
  <c r="AZ31"/>
  <c r="BA31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H30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H29"/>
  <c r="H25"/>
  <c r="I25"/>
  <c r="I23" s="1"/>
  <c r="J25"/>
  <c r="K25"/>
  <c r="K23" s="1"/>
  <c r="L25"/>
  <c r="M25"/>
  <c r="M23" s="1"/>
  <c r="N25"/>
  <c r="O25"/>
  <c r="O23" s="1"/>
  <c r="P25"/>
  <c r="Q25"/>
  <c r="Q23" s="1"/>
  <c r="R25"/>
  <c r="S25"/>
  <c r="S23" s="1"/>
  <c r="T25"/>
  <c r="U25"/>
  <c r="U23" s="1"/>
  <c r="V25"/>
  <c r="W25"/>
  <c r="W23" s="1"/>
  <c r="X25"/>
  <c r="Y25"/>
  <c r="Y23" s="1"/>
  <c r="Z25"/>
  <c r="AA25"/>
  <c r="AA23" s="1"/>
  <c r="AB25"/>
  <c r="AC25"/>
  <c r="AC23" s="1"/>
  <c r="AD25"/>
  <c r="AE25"/>
  <c r="AE23" s="1"/>
  <c r="AF25"/>
  <c r="AG25"/>
  <c r="AG23" s="1"/>
  <c r="AH25"/>
  <c r="AI25"/>
  <c r="AI23" s="1"/>
  <c r="AJ25"/>
  <c r="AK25"/>
  <c r="AK23" s="1"/>
  <c r="AL25"/>
  <c r="AM25"/>
  <c r="AM23" s="1"/>
  <c r="AN25"/>
  <c r="AO25"/>
  <c r="AO23" s="1"/>
  <c r="AP25"/>
  <c r="AQ25"/>
  <c r="AQ23" s="1"/>
  <c r="AR25"/>
  <c r="AS25"/>
  <c r="AS23" s="1"/>
  <c r="AT25"/>
  <c r="AU25"/>
  <c r="AU23" s="1"/>
  <c r="AV25"/>
  <c r="AW25"/>
  <c r="AW23" s="1"/>
  <c r="AX25"/>
  <c r="AY25"/>
  <c r="AY23" s="1"/>
  <c r="AZ25"/>
  <c r="BA25"/>
  <c r="BA23" s="1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H24"/>
  <c r="J23"/>
  <c r="L23"/>
  <c r="N23"/>
  <c r="P23"/>
  <c r="R23"/>
  <c r="T23"/>
  <c r="V23"/>
  <c r="X23"/>
  <c r="Z23"/>
  <c r="AB23"/>
  <c r="AD23"/>
  <c r="AF23"/>
  <c r="AH23"/>
  <c r="AJ23"/>
  <c r="AL23"/>
  <c r="AN23"/>
  <c r="AP23"/>
  <c r="AR23"/>
  <c r="AT23"/>
  <c r="AV23"/>
  <c r="AX23"/>
  <c r="AZ23"/>
  <c r="H23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H18"/>
  <c r="I18"/>
  <c r="I16" s="1"/>
  <c r="J18"/>
  <c r="K18"/>
  <c r="K16" s="1"/>
  <c r="L18"/>
  <c r="M18"/>
  <c r="M16" s="1"/>
  <c r="N18"/>
  <c r="O18"/>
  <c r="O16" s="1"/>
  <c r="P18"/>
  <c r="Q18"/>
  <c r="Q16" s="1"/>
  <c r="R18"/>
  <c r="S18"/>
  <c r="S16" s="1"/>
  <c r="T18"/>
  <c r="U18"/>
  <c r="U16" s="1"/>
  <c r="V18"/>
  <c r="W18"/>
  <c r="W16" s="1"/>
  <c r="X18"/>
  <c r="Y18"/>
  <c r="Y16" s="1"/>
  <c r="Z18"/>
  <c r="AA18"/>
  <c r="AA16" s="1"/>
  <c r="AB18"/>
  <c r="AC18"/>
  <c r="AC16" s="1"/>
  <c r="AD18"/>
  <c r="AE18"/>
  <c r="AE16" s="1"/>
  <c r="AF18"/>
  <c r="AG18"/>
  <c r="AG16" s="1"/>
  <c r="AH18"/>
  <c r="AI18"/>
  <c r="AI16" s="1"/>
  <c r="AJ18"/>
  <c r="AK18"/>
  <c r="AK16" s="1"/>
  <c r="AL18"/>
  <c r="AM18"/>
  <c r="AM16" s="1"/>
  <c r="AN18"/>
  <c r="AO18"/>
  <c r="AO16" s="1"/>
  <c r="AP18"/>
  <c r="AQ18"/>
  <c r="AQ16" s="1"/>
  <c r="AR18"/>
  <c r="AS18"/>
  <c r="AS16" s="1"/>
  <c r="AT18"/>
  <c r="AU18"/>
  <c r="AU16" s="1"/>
  <c r="AV18"/>
  <c r="AW18"/>
  <c r="AW16" s="1"/>
  <c r="AX18"/>
  <c r="AY18"/>
  <c r="AY16" s="1"/>
  <c r="AZ18"/>
  <c r="BA18"/>
  <c r="BA16" s="1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H17"/>
  <c r="J16"/>
  <c r="L16"/>
  <c r="N16"/>
  <c r="P16"/>
  <c r="R16"/>
  <c r="T16"/>
  <c r="V16"/>
  <c r="X16"/>
  <c r="Z16"/>
  <c r="AB16"/>
  <c r="AD16"/>
  <c r="AF16"/>
  <c r="AH16"/>
  <c r="AJ16"/>
  <c r="AL16"/>
  <c r="AN16"/>
  <c r="AP16"/>
  <c r="AR16"/>
  <c r="AT16"/>
  <c r="AV16"/>
  <c r="AX16"/>
  <c r="AZ16"/>
  <c r="H16"/>
  <c r="G630"/>
  <c r="G629"/>
  <c r="G628"/>
  <c r="G627"/>
  <c r="G626"/>
  <c r="G625"/>
  <c r="G624"/>
  <c r="G623"/>
  <c r="G622"/>
  <c r="G621"/>
  <c r="G620"/>
  <c r="G619"/>
  <c r="G618"/>
  <c r="G617"/>
  <c r="G616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1"/>
  <c r="G360"/>
  <c r="G359"/>
  <c r="G358"/>
  <c r="G357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161"/>
  <c r="G160"/>
  <c r="G159"/>
  <c r="G158"/>
  <c r="G157"/>
  <c r="G156"/>
  <c r="G155"/>
  <c r="G154"/>
  <c r="G153"/>
  <c r="G152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0"/>
  <c r="G34"/>
  <c r="G28"/>
  <c r="G22"/>
  <c r="G21"/>
  <c r="I393"/>
  <c r="J393"/>
  <c r="K393"/>
  <c r="L393"/>
  <c r="M393"/>
  <c r="N393"/>
  <c r="O393"/>
  <c r="P393"/>
  <c r="Q393"/>
  <c r="R393"/>
  <c r="S393"/>
  <c r="T393"/>
  <c r="U393"/>
  <c r="V393"/>
  <c r="W393"/>
  <c r="X393"/>
  <c r="Y393"/>
  <c r="Z393"/>
  <c r="AA393"/>
  <c r="AB393"/>
  <c r="AC393"/>
  <c r="AD393"/>
  <c r="AE393"/>
  <c r="AF393"/>
  <c r="AG393"/>
  <c r="AH393"/>
  <c r="AI393"/>
  <c r="AJ393"/>
  <c r="AK393"/>
  <c r="AL393"/>
  <c r="AM393"/>
  <c r="AN393"/>
  <c r="AO393"/>
  <c r="AP393"/>
  <c r="AQ393"/>
  <c r="AR393"/>
  <c r="AS393"/>
  <c r="AT393"/>
  <c r="AU393"/>
  <c r="AV393"/>
  <c r="AW393"/>
  <c r="AX393"/>
  <c r="AY393"/>
  <c r="AZ393"/>
  <c r="BA393"/>
  <c r="H393"/>
  <c r="H390"/>
  <c r="H388" s="1"/>
  <c r="I390"/>
  <c r="J390"/>
  <c r="J388" s="1"/>
  <c r="K390"/>
  <c r="L390"/>
  <c r="L388" s="1"/>
  <c r="M390"/>
  <c r="N390"/>
  <c r="N388" s="1"/>
  <c r="O390"/>
  <c r="P390"/>
  <c r="P388" s="1"/>
  <c r="Q390"/>
  <c r="R390"/>
  <c r="R388" s="1"/>
  <c r="S390"/>
  <c r="T390"/>
  <c r="T388" s="1"/>
  <c r="U390"/>
  <c r="V390"/>
  <c r="V388" s="1"/>
  <c r="W390"/>
  <c r="X390"/>
  <c r="X388" s="1"/>
  <c r="Y390"/>
  <c r="Z390"/>
  <c r="Z388" s="1"/>
  <c r="AA390"/>
  <c r="AB390"/>
  <c r="AB388" s="1"/>
  <c r="AC390"/>
  <c r="AD390"/>
  <c r="AD388" s="1"/>
  <c r="AE390"/>
  <c r="AF390"/>
  <c r="AF388" s="1"/>
  <c r="AG390"/>
  <c r="AH390"/>
  <c r="AH388" s="1"/>
  <c r="AI390"/>
  <c r="AJ390"/>
  <c r="AJ388" s="1"/>
  <c r="AK390"/>
  <c r="AL390"/>
  <c r="AL388" s="1"/>
  <c r="AM390"/>
  <c r="AN390"/>
  <c r="AN388" s="1"/>
  <c r="AO390"/>
  <c r="AP390"/>
  <c r="AP388" s="1"/>
  <c r="AQ390"/>
  <c r="AR390"/>
  <c r="AR388" s="1"/>
  <c r="AS390"/>
  <c r="AT390"/>
  <c r="AT388" s="1"/>
  <c r="AU390"/>
  <c r="AV390"/>
  <c r="AV388" s="1"/>
  <c r="AW390"/>
  <c r="AX390"/>
  <c r="AX388" s="1"/>
  <c r="AY390"/>
  <c r="AZ390"/>
  <c r="AZ388" s="1"/>
  <c r="BA390"/>
  <c r="H391"/>
  <c r="I391"/>
  <c r="J391"/>
  <c r="K391"/>
  <c r="L391"/>
  <c r="M391"/>
  <c r="N391"/>
  <c r="O391"/>
  <c r="P391"/>
  <c r="Q391"/>
  <c r="R391"/>
  <c r="S391"/>
  <c r="T391"/>
  <c r="U391"/>
  <c r="V391"/>
  <c r="W391"/>
  <c r="X391"/>
  <c r="Y391"/>
  <c r="Z391"/>
  <c r="AA391"/>
  <c r="AB391"/>
  <c r="AC391"/>
  <c r="AD391"/>
  <c r="AE391"/>
  <c r="AF391"/>
  <c r="AG391"/>
  <c r="AH391"/>
  <c r="AI391"/>
  <c r="AJ391"/>
  <c r="AK391"/>
  <c r="AL391"/>
  <c r="AM391"/>
  <c r="AN391"/>
  <c r="AO391"/>
  <c r="AP391"/>
  <c r="AQ391"/>
  <c r="AR391"/>
  <c r="AS391"/>
  <c r="AT391"/>
  <c r="AU391"/>
  <c r="AV391"/>
  <c r="AW391"/>
  <c r="AX391"/>
  <c r="AY391"/>
  <c r="AZ391"/>
  <c r="BA391"/>
  <c r="H392"/>
  <c r="I392"/>
  <c r="J392"/>
  <c r="K392"/>
  <c r="L392"/>
  <c r="M392"/>
  <c r="N392"/>
  <c r="O392"/>
  <c r="P392"/>
  <c r="Q392"/>
  <c r="R392"/>
  <c r="S392"/>
  <c r="T392"/>
  <c r="U392"/>
  <c r="V392"/>
  <c r="W392"/>
  <c r="X392"/>
  <c r="Y392"/>
  <c r="Z392"/>
  <c r="AA392"/>
  <c r="AB392"/>
  <c r="AC392"/>
  <c r="AD392"/>
  <c r="AE392"/>
  <c r="AF392"/>
  <c r="AG392"/>
  <c r="AH392"/>
  <c r="AI392"/>
  <c r="AJ392"/>
  <c r="AK392"/>
  <c r="AL392"/>
  <c r="AM392"/>
  <c r="AN392"/>
  <c r="AO392"/>
  <c r="AP392"/>
  <c r="AQ392"/>
  <c r="AR392"/>
  <c r="AS392"/>
  <c r="AT392"/>
  <c r="AU392"/>
  <c r="AV392"/>
  <c r="AW392"/>
  <c r="AX392"/>
  <c r="AY392"/>
  <c r="AZ392"/>
  <c r="BA392"/>
  <c r="I389"/>
  <c r="J389"/>
  <c r="K389"/>
  <c r="L389"/>
  <c r="M389"/>
  <c r="N389"/>
  <c r="O389"/>
  <c r="P389"/>
  <c r="Q389"/>
  <c r="R389"/>
  <c r="S389"/>
  <c r="T389"/>
  <c r="U389"/>
  <c r="V389"/>
  <c r="W389"/>
  <c r="X389"/>
  <c r="Y389"/>
  <c r="Z389"/>
  <c r="AA389"/>
  <c r="AB389"/>
  <c r="AC389"/>
  <c r="AD389"/>
  <c r="AE389"/>
  <c r="AF389"/>
  <c r="AG389"/>
  <c r="AH389"/>
  <c r="AI389"/>
  <c r="AJ389"/>
  <c r="AK389"/>
  <c r="AL389"/>
  <c r="AM389"/>
  <c r="AN389"/>
  <c r="AO389"/>
  <c r="AP389"/>
  <c r="AQ389"/>
  <c r="AR389"/>
  <c r="AS389"/>
  <c r="AT389"/>
  <c r="AU389"/>
  <c r="AV389"/>
  <c r="AW389"/>
  <c r="AX389"/>
  <c r="AY389"/>
  <c r="AZ389"/>
  <c r="BA389"/>
  <c r="H389"/>
  <c r="I388"/>
  <c r="K388"/>
  <c r="M388"/>
  <c r="O388"/>
  <c r="Q388"/>
  <c r="S388"/>
  <c r="U388"/>
  <c r="W388"/>
  <c r="Y388"/>
  <c r="AA388"/>
  <c r="AC388"/>
  <c r="AE388"/>
  <c r="AG388"/>
  <c r="AI388"/>
  <c r="AK388"/>
  <c r="AM388"/>
  <c r="AO388"/>
  <c r="AQ388"/>
  <c r="AS388"/>
  <c r="AU388"/>
  <c r="AW388"/>
  <c r="AY388"/>
  <c r="BA388"/>
  <c r="E435"/>
  <c r="F435"/>
  <c r="E436"/>
  <c r="F436"/>
  <c r="E437"/>
  <c r="F437"/>
  <c r="E438"/>
  <c r="F438"/>
  <c r="E439"/>
  <c r="F439"/>
  <c r="H432"/>
  <c r="E432" s="1"/>
  <c r="I432"/>
  <c r="J432"/>
  <c r="K432"/>
  <c r="L432"/>
  <c r="M432"/>
  <c r="N432"/>
  <c r="O432"/>
  <c r="P432"/>
  <c r="Q432"/>
  <c r="R432"/>
  <c r="S432"/>
  <c r="T432"/>
  <c r="U432"/>
  <c r="V432"/>
  <c r="W432"/>
  <c r="X432"/>
  <c r="Y432"/>
  <c r="Z432"/>
  <c r="AA432"/>
  <c r="AB432"/>
  <c r="AC432"/>
  <c r="AD432"/>
  <c r="AE432"/>
  <c r="AF432"/>
  <c r="AG432"/>
  <c r="AH432"/>
  <c r="AI432"/>
  <c r="AJ432"/>
  <c r="AK432"/>
  <c r="AL432"/>
  <c r="AM432"/>
  <c r="AN432"/>
  <c r="AO432"/>
  <c r="AP432"/>
  <c r="AQ432"/>
  <c r="AR432"/>
  <c r="AS432"/>
  <c r="AT432"/>
  <c r="AU432"/>
  <c r="AV432"/>
  <c r="AW432"/>
  <c r="AX432"/>
  <c r="AY432"/>
  <c r="AZ432"/>
  <c r="BA432"/>
  <c r="H433"/>
  <c r="E433" s="1"/>
  <c r="I433"/>
  <c r="J433"/>
  <c r="K433"/>
  <c r="L433"/>
  <c r="M433"/>
  <c r="N433"/>
  <c r="O433"/>
  <c r="P433"/>
  <c r="Q433"/>
  <c r="R433"/>
  <c r="S433"/>
  <c r="T433"/>
  <c r="U433"/>
  <c r="V433"/>
  <c r="W433"/>
  <c r="X433"/>
  <c r="Y433"/>
  <c r="Z433"/>
  <c r="AA433"/>
  <c r="AB433"/>
  <c r="AC433"/>
  <c r="AD433"/>
  <c r="AE433"/>
  <c r="AF433"/>
  <c r="AG433"/>
  <c r="AH433"/>
  <c r="AI433"/>
  <c r="AJ433"/>
  <c r="AK433"/>
  <c r="AL433"/>
  <c r="AM433"/>
  <c r="AN433"/>
  <c r="AO433"/>
  <c r="AP433"/>
  <c r="AQ433"/>
  <c r="AR433"/>
  <c r="AS433"/>
  <c r="AT433"/>
  <c r="AU433"/>
  <c r="AV433"/>
  <c r="AW433"/>
  <c r="AX433"/>
  <c r="AY433"/>
  <c r="AZ433"/>
  <c r="BA433"/>
  <c r="H434"/>
  <c r="I434"/>
  <c r="J434"/>
  <c r="K434"/>
  <c r="L434"/>
  <c r="F434" s="1"/>
  <c r="M434"/>
  <c r="N434"/>
  <c r="O434"/>
  <c r="P434"/>
  <c r="Q434"/>
  <c r="R434"/>
  <c r="S434"/>
  <c r="T434"/>
  <c r="U434"/>
  <c r="V434"/>
  <c r="W434"/>
  <c r="X434"/>
  <c r="Y434"/>
  <c r="Z434"/>
  <c r="AA434"/>
  <c r="AB434"/>
  <c r="AC434"/>
  <c r="AD434"/>
  <c r="AE434"/>
  <c r="AF434"/>
  <c r="AG434"/>
  <c r="AH434"/>
  <c r="AI434"/>
  <c r="AJ434"/>
  <c r="AK434"/>
  <c r="AL434"/>
  <c r="AM434"/>
  <c r="AN434"/>
  <c r="AO434"/>
  <c r="AP434"/>
  <c r="AQ434"/>
  <c r="AR434"/>
  <c r="AS434"/>
  <c r="AT434"/>
  <c r="AU434"/>
  <c r="AV434"/>
  <c r="AW434"/>
  <c r="AX434"/>
  <c r="AY434"/>
  <c r="AZ434"/>
  <c r="BA434"/>
  <c r="I431"/>
  <c r="J431"/>
  <c r="K431"/>
  <c r="E431" s="1"/>
  <c r="L431"/>
  <c r="M431"/>
  <c r="N431"/>
  <c r="O431"/>
  <c r="P431"/>
  <c r="Q431"/>
  <c r="R431"/>
  <c r="S431"/>
  <c r="T431"/>
  <c r="U431"/>
  <c r="V431"/>
  <c r="W431"/>
  <c r="X431"/>
  <c r="Y431"/>
  <c r="Z431"/>
  <c r="AA431"/>
  <c r="AB431"/>
  <c r="AC431"/>
  <c r="AD431"/>
  <c r="AE431"/>
  <c r="AF431"/>
  <c r="AG431"/>
  <c r="AH431"/>
  <c r="AI431"/>
  <c r="AJ431"/>
  <c r="AK431"/>
  <c r="AL431"/>
  <c r="AM431"/>
  <c r="AN431"/>
  <c r="AO431"/>
  <c r="AP431"/>
  <c r="AQ431"/>
  <c r="AR431"/>
  <c r="AS431"/>
  <c r="AT431"/>
  <c r="AU431"/>
  <c r="AV431"/>
  <c r="AW431"/>
  <c r="AX431"/>
  <c r="AY431"/>
  <c r="AZ431"/>
  <c r="BA431"/>
  <c r="H431"/>
  <c r="H427"/>
  <c r="I427"/>
  <c r="J427"/>
  <c r="K427"/>
  <c r="L427"/>
  <c r="M427"/>
  <c r="N427"/>
  <c r="O427"/>
  <c r="P427"/>
  <c r="Q427"/>
  <c r="R427"/>
  <c r="S427"/>
  <c r="T427"/>
  <c r="U427"/>
  <c r="V427"/>
  <c r="W427"/>
  <c r="X427"/>
  <c r="Y427"/>
  <c r="Z427"/>
  <c r="AA427"/>
  <c r="AB427"/>
  <c r="AC427"/>
  <c r="AD427"/>
  <c r="AE427"/>
  <c r="AF427"/>
  <c r="AG427"/>
  <c r="AH427"/>
  <c r="AI427"/>
  <c r="AJ427"/>
  <c r="AK427"/>
  <c r="AL427"/>
  <c r="AM427"/>
  <c r="AN427"/>
  <c r="AO427"/>
  <c r="AP427"/>
  <c r="AQ427"/>
  <c r="AR427"/>
  <c r="AS427"/>
  <c r="AT427"/>
  <c r="AU427"/>
  <c r="AV427"/>
  <c r="AW427"/>
  <c r="AX427"/>
  <c r="AY427"/>
  <c r="AZ427"/>
  <c r="BA427"/>
  <c r="H428"/>
  <c r="I428"/>
  <c r="J428"/>
  <c r="K428"/>
  <c r="L428"/>
  <c r="M428"/>
  <c r="N428"/>
  <c r="O428"/>
  <c r="P428"/>
  <c r="Q428"/>
  <c r="R428"/>
  <c r="S428"/>
  <c r="T428"/>
  <c r="U428"/>
  <c r="V428"/>
  <c r="W428"/>
  <c r="X428"/>
  <c r="Y428"/>
  <c r="Z428"/>
  <c r="AA428"/>
  <c r="AB428"/>
  <c r="AC428"/>
  <c r="AD428"/>
  <c r="AE428"/>
  <c r="AF428"/>
  <c r="AG428"/>
  <c r="AH428"/>
  <c r="AI428"/>
  <c r="AJ428"/>
  <c r="AK428"/>
  <c r="AL428"/>
  <c r="AM428"/>
  <c r="AN428"/>
  <c r="AO428"/>
  <c r="AP428"/>
  <c r="AQ428"/>
  <c r="AR428"/>
  <c r="AS428"/>
  <c r="AT428"/>
  <c r="AU428"/>
  <c r="AV428"/>
  <c r="AW428"/>
  <c r="AX428"/>
  <c r="AY428"/>
  <c r="AZ428"/>
  <c r="BA428"/>
  <c r="H429"/>
  <c r="I429"/>
  <c r="J429"/>
  <c r="K429"/>
  <c r="L429"/>
  <c r="M429"/>
  <c r="N429"/>
  <c r="O429"/>
  <c r="P429"/>
  <c r="Q429"/>
  <c r="R429"/>
  <c r="S429"/>
  <c r="T429"/>
  <c r="U429"/>
  <c r="V429"/>
  <c r="W429"/>
  <c r="X429"/>
  <c r="Y429"/>
  <c r="Z429"/>
  <c r="AA429"/>
  <c r="AB429"/>
  <c r="AC429"/>
  <c r="AD429"/>
  <c r="AE429"/>
  <c r="AF429"/>
  <c r="AG429"/>
  <c r="AH429"/>
  <c r="AI429"/>
  <c r="AJ429"/>
  <c r="AK429"/>
  <c r="AL429"/>
  <c r="AM429"/>
  <c r="AN429"/>
  <c r="AO429"/>
  <c r="AP429"/>
  <c r="AQ429"/>
  <c r="AR429"/>
  <c r="AS429"/>
  <c r="AT429"/>
  <c r="AU429"/>
  <c r="AV429"/>
  <c r="AW429"/>
  <c r="AX429"/>
  <c r="AY429"/>
  <c r="AZ429"/>
  <c r="BA429"/>
  <c r="I426"/>
  <c r="J426"/>
  <c r="K426"/>
  <c r="L426"/>
  <c r="M426"/>
  <c r="N426"/>
  <c r="O426"/>
  <c r="P426"/>
  <c r="Q426"/>
  <c r="R426"/>
  <c r="S426"/>
  <c r="T426"/>
  <c r="U426"/>
  <c r="V426"/>
  <c r="W426"/>
  <c r="X426"/>
  <c r="Y426"/>
  <c r="Z426"/>
  <c r="AA426"/>
  <c r="AB426"/>
  <c r="AC426"/>
  <c r="AD426"/>
  <c r="AE426"/>
  <c r="AF426"/>
  <c r="AG426"/>
  <c r="AH426"/>
  <c r="AI426"/>
  <c r="AJ426"/>
  <c r="AK426"/>
  <c r="AL426"/>
  <c r="AM426"/>
  <c r="AN426"/>
  <c r="AO426"/>
  <c r="AP426"/>
  <c r="AQ426"/>
  <c r="AR426"/>
  <c r="AS426"/>
  <c r="AT426"/>
  <c r="AU426"/>
  <c r="AV426"/>
  <c r="AW426"/>
  <c r="AX426"/>
  <c r="AY426"/>
  <c r="AZ426"/>
  <c r="BA426"/>
  <c r="H426"/>
  <c r="F431"/>
  <c r="F432"/>
  <c r="F433"/>
  <c r="E434"/>
  <c r="H411"/>
  <c r="E411" s="1"/>
  <c r="I411"/>
  <c r="J411"/>
  <c r="K411"/>
  <c r="L411"/>
  <c r="M411"/>
  <c r="N411"/>
  <c r="O411"/>
  <c r="P411"/>
  <c r="Q411"/>
  <c r="R411"/>
  <c r="S411"/>
  <c r="T411"/>
  <c r="U411"/>
  <c r="V411"/>
  <c r="W411"/>
  <c r="X411"/>
  <c r="Y411"/>
  <c r="Z411"/>
  <c r="AA411"/>
  <c r="AB411"/>
  <c r="AC411"/>
  <c r="AD411"/>
  <c r="AE411"/>
  <c r="AF411"/>
  <c r="AG411"/>
  <c r="AH411"/>
  <c r="AI411"/>
  <c r="AJ411"/>
  <c r="AK411"/>
  <c r="AL411"/>
  <c r="AM411"/>
  <c r="AN411"/>
  <c r="AO411"/>
  <c r="AP411"/>
  <c r="AQ411"/>
  <c r="AR411"/>
  <c r="AS411"/>
  <c r="AT411"/>
  <c r="AU411"/>
  <c r="AV411"/>
  <c r="AW411"/>
  <c r="AX411"/>
  <c r="AY411"/>
  <c r="AZ411"/>
  <c r="BA411"/>
  <c r="H412"/>
  <c r="I412"/>
  <c r="J412"/>
  <c r="K412"/>
  <c r="L412"/>
  <c r="F412" s="1"/>
  <c r="M412"/>
  <c r="N412"/>
  <c r="O412"/>
  <c r="P412"/>
  <c r="Q412"/>
  <c r="R412"/>
  <c r="S412"/>
  <c r="T412"/>
  <c r="U412"/>
  <c r="V412"/>
  <c r="W412"/>
  <c r="X412"/>
  <c r="Y412"/>
  <c r="Z412"/>
  <c r="AA412"/>
  <c r="AB412"/>
  <c r="AC412"/>
  <c r="AD412"/>
  <c r="AE412"/>
  <c r="AF412"/>
  <c r="AG412"/>
  <c r="AH412"/>
  <c r="AI412"/>
  <c r="AJ412"/>
  <c r="AK412"/>
  <c r="AL412"/>
  <c r="AM412"/>
  <c r="AN412"/>
  <c r="AO412"/>
  <c r="AP412"/>
  <c r="AQ412"/>
  <c r="AR412"/>
  <c r="AS412"/>
  <c r="AT412"/>
  <c r="AU412"/>
  <c r="AV412"/>
  <c r="AW412"/>
  <c r="AX412"/>
  <c r="AY412"/>
  <c r="AZ412"/>
  <c r="BA412"/>
  <c r="H413"/>
  <c r="I413"/>
  <c r="J413"/>
  <c r="K413"/>
  <c r="L413"/>
  <c r="F413" s="1"/>
  <c r="M413"/>
  <c r="N413"/>
  <c r="O413"/>
  <c r="P413"/>
  <c r="Q413"/>
  <c r="R413"/>
  <c r="S413"/>
  <c r="T413"/>
  <c r="U413"/>
  <c r="V413"/>
  <c r="W413"/>
  <c r="X413"/>
  <c r="Y413"/>
  <c r="Z413"/>
  <c r="AA413"/>
  <c r="AB413"/>
  <c r="AC413"/>
  <c r="AD413"/>
  <c r="AE413"/>
  <c r="AF413"/>
  <c r="AG413"/>
  <c r="AH413"/>
  <c r="AI413"/>
  <c r="AJ413"/>
  <c r="AK413"/>
  <c r="AL413"/>
  <c r="AM413"/>
  <c r="AN413"/>
  <c r="AO413"/>
  <c r="AP413"/>
  <c r="AQ413"/>
  <c r="AR413"/>
  <c r="AS413"/>
  <c r="AT413"/>
  <c r="AU413"/>
  <c r="AV413"/>
  <c r="AW413"/>
  <c r="AX413"/>
  <c r="AY413"/>
  <c r="AZ413"/>
  <c r="BA413"/>
  <c r="I410"/>
  <c r="J410"/>
  <c r="K410"/>
  <c r="L410"/>
  <c r="F410" s="1"/>
  <c r="M410"/>
  <c r="N410"/>
  <c r="O410"/>
  <c r="P410"/>
  <c r="Q410"/>
  <c r="R410"/>
  <c r="S410"/>
  <c r="T410"/>
  <c r="U410"/>
  <c r="V410"/>
  <c r="W410"/>
  <c r="X410"/>
  <c r="Y410"/>
  <c r="Z410"/>
  <c r="AA410"/>
  <c r="AB410"/>
  <c r="AC410"/>
  <c r="AD410"/>
  <c r="AE410"/>
  <c r="AF410"/>
  <c r="AG410"/>
  <c r="AH410"/>
  <c r="AI410"/>
  <c r="AJ410"/>
  <c r="AK410"/>
  <c r="AL410"/>
  <c r="AM410"/>
  <c r="AN410"/>
  <c r="AO410"/>
  <c r="AP410"/>
  <c r="AQ410"/>
  <c r="AR410"/>
  <c r="AS410"/>
  <c r="AT410"/>
  <c r="AU410"/>
  <c r="AV410"/>
  <c r="AW410"/>
  <c r="AX410"/>
  <c r="AY410"/>
  <c r="AZ410"/>
  <c r="BA410"/>
  <c r="H410"/>
  <c r="E410"/>
  <c r="F411"/>
  <c r="E412"/>
  <c r="E413"/>
  <c r="E414"/>
  <c r="F414"/>
  <c r="E415"/>
  <c r="F415"/>
  <c r="E416"/>
  <c r="F416"/>
  <c r="E417"/>
  <c r="F417"/>
  <c r="E418"/>
  <c r="F418"/>
  <c r="H385"/>
  <c r="H383" s="1"/>
  <c r="I385"/>
  <c r="J385"/>
  <c r="J383" s="1"/>
  <c r="K385"/>
  <c r="L385"/>
  <c r="L383" s="1"/>
  <c r="M385"/>
  <c r="N385"/>
  <c r="N383" s="1"/>
  <c r="O385"/>
  <c r="P385"/>
  <c r="P383" s="1"/>
  <c r="Q385"/>
  <c r="R385"/>
  <c r="R383" s="1"/>
  <c r="S385"/>
  <c r="T385"/>
  <c r="T383" s="1"/>
  <c r="U385"/>
  <c r="V385"/>
  <c r="V383" s="1"/>
  <c r="W385"/>
  <c r="X385"/>
  <c r="X383" s="1"/>
  <c r="Y385"/>
  <c r="Z385"/>
  <c r="Z383" s="1"/>
  <c r="AA385"/>
  <c r="AB385"/>
  <c r="AB383" s="1"/>
  <c r="AC385"/>
  <c r="AD385"/>
  <c r="AD383" s="1"/>
  <c r="AE385"/>
  <c r="AF385"/>
  <c r="AF383" s="1"/>
  <c r="AG385"/>
  <c r="AH385"/>
  <c r="AH383" s="1"/>
  <c r="AI385"/>
  <c r="AJ385"/>
  <c r="AJ383" s="1"/>
  <c r="AK385"/>
  <c r="AL385"/>
  <c r="AL383" s="1"/>
  <c r="AM385"/>
  <c r="AN385"/>
  <c r="AN383" s="1"/>
  <c r="AO385"/>
  <c r="AP385"/>
  <c r="AP383" s="1"/>
  <c r="AQ385"/>
  <c r="AR385"/>
  <c r="AR383" s="1"/>
  <c r="AS385"/>
  <c r="AT385"/>
  <c r="AT383" s="1"/>
  <c r="AU385"/>
  <c r="AV385"/>
  <c r="AV383" s="1"/>
  <c r="AW385"/>
  <c r="AX385"/>
  <c r="AX383" s="1"/>
  <c r="AY385"/>
  <c r="AZ385"/>
  <c r="AZ383" s="1"/>
  <c r="BA385"/>
  <c r="H386"/>
  <c r="I386"/>
  <c r="J386"/>
  <c r="K386"/>
  <c r="L386"/>
  <c r="M386"/>
  <c r="N386"/>
  <c r="O386"/>
  <c r="P386"/>
  <c r="Q386"/>
  <c r="R386"/>
  <c r="S386"/>
  <c r="T386"/>
  <c r="U386"/>
  <c r="V386"/>
  <c r="W386"/>
  <c r="X386"/>
  <c r="Y386"/>
  <c r="Z386"/>
  <c r="AA386"/>
  <c r="AB386"/>
  <c r="AC386"/>
  <c r="AD386"/>
  <c r="AE386"/>
  <c r="AF386"/>
  <c r="AG386"/>
  <c r="AH386"/>
  <c r="AI386"/>
  <c r="AJ386"/>
  <c r="AK386"/>
  <c r="AL386"/>
  <c r="AM386"/>
  <c r="AN386"/>
  <c r="AO386"/>
  <c r="AP386"/>
  <c r="AQ386"/>
  <c r="AR386"/>
  <c r="AS386"/>
  <c r="AT386"/>
  <c r="AU386"/>
  <c r="AV386"/>
  <c r="AW386"/>
  <c r="AX386"/>
  <c r="AY386"/>
  <c r="AZ386"/>
  <c r="BA386"/>
  <c r="H387"/>
  <c r="I387"/>
  <c r="J387"/>
  <c r="K387"/>
  <c r="L387"/>
  <c r="M387"/>
  <c r="N387"/>
  <c r="O387"/>
  <c r="P387"/>
  <c r="Q387"/>
  <c r="R387"/>
  <c r="S387"/>
  <c r="T387"/>
  <c r="U387"/>
  <c r="V387"/>
  <c r="W387"/>
  <c r="X387"/>
  <c r="Y387"/>
  <c r="Z387"/>
  <c r="AA387"/>
  <c r="AB387"/>
  <c r="AC387"/>
  <c r="AD387"/>
  <c r="AE387"/>
  <c r="AF387"/>
  <c r="AG387"/>
  <c r="AH387"/>
  <c r="AI387"/>
  <c r="AJ387"/>
  <c r="AK387"/>
  <c r="AL387"/>
  <c r="AM387"/>
  <c r="AN387"/>
  <c r="AO387"/>
  <c r="AP387"/>
  <c r="AQ387"/>
  <c r="AR387"/>
  <c r="AS387"/>
  <c r="AT387"/>
  <c r="AU387"/>
  <c r="AV387"/>
  <c r="AW387"/>
  <c r="AX387"/>
  <c r="AY387"/>
  <c r="AZ387"/>
  <c r="BA387"/>
  <c r="I384"/>
  <c r="J384"/>
  <c r="K384"/>
  <c r="L384"/>
  <c r="M384"/>
  <c r="N384"/>
  <c r="O384"/>
  <c r="P384"/>
  <c r="Q384"/>
  <c r="R384"/>
  <c r="S384"/>
  <c r="T384"/>
  <c r="U384"/>
  <c r="V384"/>
  <c r="W384"/>
  <c r="X384"/>
  <c r="Y384"/>
  <c r="Z384"/>
  <c r="AA384"/>
  <c r="AB384"/>
  <c r="AC384"/>
  <c r="AD384"/>
  <c r="AE384"/>
  <c r="AF384"/>
  <c r="AG384"/>
  <c r="AH384"/>
  <c r="AI384"/>
  <c r="AJ384"/>
  <c r="AK384"/>
  <c r="AL384"/>
  <c r="AM384"/>
  <c r="AN384"/>
  <c r="AO384"/>
  <c r="AP384"/>
  <c r="AQ384"/>
  <c r="AR384"/>
  <c r="AS384"/>
  <c r="AT384"/>
  <c r="AU384"/>
  <c r="AV384"/>
  <c r="AW384"/>
  <c r="AX384"/>
  <c r="AY384"/>
  <c r="AZ384"/>
  <c r="BA384"/>
  <c r="H384"/>
  <c r="I383"/>
  <c r="K383"/>
  <c r="M383"/>
  <c r="O383"/>
  <c r="Q383"/>
  <c r="S383"/>
  <c r="U383"/>
  <c r="W383"/>
  <c r="Y383"/>
  <c r="AA383"/>
  <c r="AC383"/>
  <c r="AE383"/>
  <c r="AG383"/>
  <c r="AI383"/>
  <c r="AK383"/>
  <c r="AM383"/>
  <c r="AO383"/>
  <c r="AQ383"/>
  <c r="AS383"/>
  <c r="AU383"/>
  <c r="AW383"/>
  <c r="AY383"/>
  <c r="BA383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H15"/>
  <c r="E23" l="1"/>
  <c r="H430"/>
  <c r="H409"/>
  <c r="E15" l="1"/>
  <c r="F15"/>
  <c r="G15"/>
  <c r="H598"/>
  <c r="BA591"/>
  <c r="I591"/>
  <c r="J591"/>
  <c r="K591"/>
  <c r="L591"/>
  <c r="M591"/>
  <c r="N591"/>
  <c r="O591"/>
  <c r="P591"/>
  <c r="Q591"/>
  <c r="R591"/>
  <c r="S591"/>
  <c r="T591"/>
  <c r="U591"/>
  <c r="V591"/>
  <c r="W591"/>
  <c r="X591"/>
  <c r="Y591"/>
  <c r="Z591"/>
  <c r="AA591"/>
  <c r="AB591"/>
  <c r="AC591"/>
  <c r="AD591"/>
  <c r="AE591"/>
  <c r="AF591"/>
  <c r="AG591"/>
  <c r="AH591"/>
  <c r="AI591"/>
  <c r="AJ591"/>
  <c r="AK591"/>
  <c r="AL591"/>
  <c r="AM591"/>
  <c r="AN591"/>
  <c r="AO591"/>
  <c r="AP591"/>
  <c r="AQ591"/>
  <c r="AR591"/>
  <c r="AS591"/>
  <c r="AT591"/>
  <c r="AU591"/>
  <c r="AV591"/>
  <c r="AW591"/>
  <c r="AX591"/>
  <c r="AY591"/>
  <c r="AZ591"/>
  <c r="H591"/>
  <c r="I585"/>
  <c r="J585"/>
  <c r="K585"/>
  <c r="L585"/>
  <c r="M585"/>
  <c r="N585"/>
  <c r="O585"/>
  <c r="P585"/>
  <c r="Q585"/>
  <c r="R585"/>
  <c r="S585"/>
  <c r="T585"/>
  <c r="U585"/>
  <c r="V585"/>
  <c r="W585"/>
  <c r="X585"/>
  <c r="Y585"/>
  <c r="Z585"/>
  <c r="AA585"/>
  <c r="AB585"/>
  <c r="AC585"/>
  <c r="AD585"/>
  <c r="AE585"/>
  <c r="AF585"/>
  <c r="AG585"/>
  <c r="AH585"/>
  <c r="AI585"/>
  <c r="AJ585"/>
  <c r="AK585"/>
  <c r="AL585"/>
  <c r="AM585"/>
  <c r="AN585"/>
  <c r="AO585"/>
  <c r="AP585"/>
  <c r="AQ585"/>
  <c r="AR585"/>
  <c r="AS585"/>
  <c r="AT585"/>
  <c r="AU585"/>
  <c r="AV585"/>
  <c r="AW585"/>
  <c r="AX585"/>
  <c r="AY585"/>
  <c r="AZ585"/>
  <c r="BA585"/>
  <c r="H585"/>
  <c r="H579"/>
  <c r="I579"/>
  <c r="J579"/>
  <c r="K579"/>
  <c r="L579"/>
  <c r="M579"/>
  <c r="N579"/>
  <c r="O579"/>
  <c r="P579"/>
  <c r="Q579"/>
  <c r="R579"/>
  <c r="S579"/>
  <c r="T579"/>
  <c r="U579"/>
  <c r="V579"/>
  <c r="W579"/>
  <c r="X579"/>
  <c r="Y579"/>
  <c r="Z579"/>
  <c r="AA579"/>
  <c r="AB579"/>
  <c r="AC579"/>
  <c r="AD579"/>
  <c r="AE579"/>
  <c r="AF579"/>
  <c r="AG579"/>
  <c r="AH579"/>
  <c r="AI579"/>
  <c r="AJ579"/>
  <c r="AK579"/>
  <c r="AL579"/>
  <c r="AM579"/>
  <c r="AN579"/>
  <c r="AO579"/>
  <c r="AP579"/>
  <c r="AQ579"/>
  <c r="AR579"/>
  <c r="AS579"/>
  <c r="AT579"/>
  <c r="AU579"/>
  <c r="AV579"/>
  <c r="AW579"/>
  <c r="AX579"/>
  <c r="AY579"/>
  <c r="AZ579"/>
  <c r="BA579"/>
  <c r="E584"/>
  <c r="F584"/>
  <c r="I578"/>
  <c r="K578"/>
  <c r="M578"/>
  <c r="M608" s="1"/>
  <c r="M614" s="1"/>
  <c r="O578"/>
  <c r="O608" s="1"/>
  <c r="O614" s="1"/>
  <c r="Q578"/>
  <c r="Q608" s="1"/>
  <c r="Q614" s="1"/>
  <c r="S578"/>
  <c r="S608" s="1"/>
  <c r="S614" s="1"/>
  <c r="U578"/>
  <c r="U608" s="1"/>
  <c r="U614" s="1"/>
  <c r="W578"/>
  <c r="W608" s="1"/>
  <c r="W614" s="1"/>
  <c r="Y578"/>
  <c r="Y608" s="1"/>
  <c r="Y614" s="1"/>
  <c r="AA578"/>
  <c r="AA608" s="1"/>
  <c r="AA614" s="1"/>
  <c r="AC578"/>
  <c r="AC608" s="1"/>
  <c r="AC614" s="1"/>
  <c r="AE578"/>
  <c r="AE608" s="1"/>
  <c r="AE614" s="1"/>
  <c r="AG578"/>
  <c r="AG608" s="1"/>
  <c r="AG614" s="1"/>
  <c r="AI578"/>
  <c r="AI608" s="1"/>
  <c r="AI614" s="1"/>
  <c r="AK578"/>
  <c r="AK608" s="1"/>
  <c r="AK614" s="1"/>
  <c r="AM578"/>
  <c r="AM608" s="1"/>
  <c r="AM614" s="1"/>
  <c r="AO578"/>
  <c r="AO608" s="1"/>
  <c r="AO614" s="1"/>
  <c r="AQ578"/>
  <c r="AQ608" s="1"/>
  <c r="AQ614" s="1"/>
  <c r="AS578"/>
  <c r="AS608" s="1"/>
  <c r="AS614" s="1"/>
  <c r="AU578"/>
  <c r="AU608" s="1"/>
  <c r="AU614" s="1"/>
  <c r="AW578"/>
  <c r="AW608" s="1"/>
  <c r="AW614" s="1"/>
  <c r="AY578"/>
  <c r="AY608" s="1"/>
  <c r="AY614" s="1"/>
  <c r="BA578"/>
  <c r="BA608" s="1"/>
  <c r="BA614" s="1"/>
  <c r="H446"/>
  <c r="H578" s="1"/>
  <c r="H608" s="1"/>
  <c r="I446"/>
  <c r="J446"/>
  <c r="J578" s="1"/>
  <c r="J608" s="1"/>
  <c r="J614" s="1"/>
  <c r="K446"/>
  <c r="L446"/>
  <c r="M446"/>
  <c r="N446"/>
  <c r="N578" s="1"/>
  <c r="N608" s="1"/>
  <c r="N614" s="1"/>
  <c r="O446"/>
  <c r="P446"/>
  <c r="P578" s="1"/>
  <c r="P608" s="1"/>
  <c r="P614" s="1"/>
  <c r="Q446"/>
  <c r="R446"/>
  <c r="R578" s="1"/>
  <c r="R608" s="1"/>
  <c r="R614" s="1"/>
  <c r="S446"/>
  <c r="T446"/>
  <c r="T578" s="1"/>
  <c r="T608" s="1"/>
  <c r="T614" s="1"/>
  <c r="U446"/>
  <c r="V446"/>
  <c r="V578" s="1"/>
  <c r="V608" s="1"/>
  <c r="V614" s="1"/>
  <c r="W446"/>
  <c r="X446"/>
  <c r="X578" s="1"/>
  <c r="X608" s="1"/>
  <c r="X614" s="1"/>
  <c r="Y446"/>
  <c r="Z446"/>
  <c r="Z578" s="1"/>
  <c r="Z608" s="1"/>
  <c r="Z614" s="1"/>
  <c r="AA446"/>
  <c r="AB446"/>
  <c r="AB578" s="1"/>
  <c r="AB608" s="1"/>
  <c r="AB614" s="1"/>
  <c r="AC446"/>
  <c r="AD446"/>
  <c r="AD578" s="1"/>
  <c r="AD608" s="1"/>
  <c r="AD614" s="1"/>
  <c r="AE446"/>
  <c r="AF446"/>
  <c r="AF578" s="1"/>
  <c r="AF608" s="1"/>
  <c r="AF614" s="1"/>
  <c r="AG446"/>
  <c r="AH446"/>
  <c r="AH578" s="1"/>
  <c r="AH608" s="1"/>
  <c r="AH614" s="1"/>
  <c r="AI446"/>
  <c r="AJ446"/>
  <c r="AJ578" s="1"/>
  <c r="AJ608" s="1"/>
  <c r="AJ614" s="1"/>
  <c r="AK446"/>
  <c r="AL446"/>
  <c r="AL578" s="1"/>
  <c r="AL608" s="1"/>
  <c r="AL614" s="1"/>
  <c r="AM446"/>
  <c r="AN446"/>
  <c r="AN578" s="1"/>
  <c r="AN608" s="1"/>
  <c r="AN614" s="1"/>
  <c r="AO446"/>
  <c r="AP446"/>
  <c r="AP578" s="1"/>
  <c r="AP608" s="1"/>
  <c r="AP614" s="1"/>
  <c r="AQ446"/>
  <c r="AR446"/>
  <c r="AR578" s="1"/>
  <c r="AR608" s="1"/>
  <c r="AR614" s="1"/>
  <c r="AS446"/>
  <c r="AT446"/>
  <c r="AT578" s="1"/>
  <c r="AT608" s="1"/>
  <c r="AT614" s="1"/>
  <c r="AU446"/>
  <c r="AV446"/>
  <c r="AV578" s="1"/>
  <c r="AV608" s="1"/>
  <c r="AV614" s="1"/>
  <c r="AW446"/>
  <c r="AX446"/>
  <c r="AX578" s="1"/>
  <c r="AX608" s="1"/>
  <c r="AX614" s="1"/>
  <c r="AY446"/>
  <c r="AZ446"/>
  <c r="AZ578" s="1"/>
  <c r="AZ608" s="1"/>
  <c r="AZ614" s="1"/>
  <c r="BA446"/>
  <c r="I567"/>
  <c r="J567"/>
  <c r="K567"/>
  <c r="L567"/>
  <c r="M567"/>
  <c r="N567"/>
  <c r="O567"/>
  <c r="P567"/>
  <c r="Q567"/>
  <c r="R567"/>
  <c r="S567"/>
  <c r="T567"/>
  <c r="U567"/>
  <c r="V567"/>
  <c r="W567"/>
  <c r="X567"/>
  <c r="Y567"/>
  <c r="Z567"/>
  <c r="AA567"/>
  <c r="AB567"/>
  <c r="AC567"/>
  <c r="AD567"/>
  <c r="AE567"/>
  <c r="AF567"/>
  <c r="AG567"/>
  <c r="AH567"/>
  <c r="AI567"/>
  <c r="AJ567"/>
  <c r="AK567"/>
  <c r="AL567"/>
  <c r="AM567"/>
  <c r="AN567"/>
  <c r="AO567"/>
  <c r="AP567"/>
  <c r="AQ567"/>
  <c r="AR567"/>
  <c r="AS567"/>
  <c r="AT567"/>
  <c r="AU567"/>
  <c r="AV567"/>
  <c r="AW567"/>
  <c r="AX567"/>
  <c r="AY567"/>
  <c r="AZ567"/>
  <c r="BA567"/>
  <c r="H567"/>
  <c r="I561"/>
  <c r="J561"/>
  <c r="K561"/>
  <c r="L561"/>
  <c r="M561"/>
  <c r="N561"/>
  <c r="O561"/>
  <c r="P561"/>
  <c r="Q561"/>
  <c r="R561"/>
  <c r="S561"/>
  <c r="T561"/>
  <c r="U561"/>
  <c r="V561"/>
  <c r="W561"/>
  <c r="X561"/>
  <c r="Y561"/>
  <c r="Z561"/>
  <c r="AA561"/>
  <c r="AB561"/>
  <c r="AC561"/>
  <c r="AD561"/>
  <c r="AE561"/>
  <c r="AF561"/>
  <c r="AG561"/>
  <c r="AH561"/>
  <c r="AI561"/>
  <c r="AJ561"/>
  <c r="AK561"/>
  <c r="AL561"/>
  <c r="AM561"/>
  <c r="AN561"/>
  <c r="AO561"/>
  <c r="AP561"/>
  <c r="AQ561"/>
  <c r="AR561"/>
  <c r="AS561"/>
  <c r="AT561"/>
  <c r="AU561"/>
  <c r="AV561"/>
  <c r="AW561"/>
  <c r="AX561"/>
  <c r="AY561"/>
  <c r="AZ561"/>
  <c r="BA561"/>
  <c r="H561"/>
  <c r="I555"/>
  <c r="J555"/>
  <c r="K555"/>
  <c r="L555"/>
  <c r="M555"/>
  <c r="N555"/>
  <c r="O555"/>
  <c r="P555"/>
  <c r="Q555"/>
  <c r="R555"/>
  <c r="S555"/>
  <c r="T555"/>
  <c r="U555"/>
  <c r="V555"/>
  <c r="W555"/>
  <c r="X555"/>
  <c r="Y555"/>
  <c r="Z555"/>
  <c r="AA555"/>
  <c r="AB555"/>
  <c r="AC555"/>
  <c r="AD555"/>
  <c r="AE555"/>
  <c r="AF555"/>
  <c r="AG555"/>
  <c r="AH555"/>
  <c r="AI555"/>
  <c r="AJ555"/>
  <c r="AK555"/>
  <c r="AL555"/>
  <c r="AM555"/>
  <c r="AN555"/>
  <c r="AO555"/>
  <c r="AP555"/>
  <c r="AQ555"/>
  <c r="AR555"/>
  <c r="AS555"/>
  <c r="AT555"/>
  <c r="AU555"/>
  <c r="AV555"/>
  <c r="AW555"/>
  <c r="AX555"/>
  <c r="AY555"/>
  <c r="AZ555"/>
  <c r="BA555"/>
  <c r="H555"/>
  <c r="I549"/>
  <c r="J549"/>
  <c r="K549"/>
  <c r="L549"/>
  <c r="M549"/>
  <c r="N549"/>
  <c r="O549"/>
  <c r="P549"/>
  <c r="Q549"/>
  <c r="R549"/>
  <c r="S549"/>
  <c r="T549"/>
  <c r="U549"/>
  <c r="V549"/>
  <c r="W549"/>
  <c r="X549"/>
  <c r="Y549"/>
  <c r="Z549"/>
  <c r="AA549"/>
  <c r="AB549"/>
  <c r="AC549"/>
  <c r="AD549"/>
  <c r="AE549"/>
  <c r="AF549"/>
  <c r="AG549"/>
  <c r="AH549"/>
  <c r="AI549"/>
  <c r="AJ549"/>
  <c r="AK549"/>
  <c r="AL549"/>
  <c r="AM549"/>
  <c r="AN549"/>
  <c r="AO549"/>
  <c r="AP549"/>
  <c r="AQ549"/>
  <c r="AR549"/>
  <c r="AS549"/>
  <c r="AT549"/>
  <c r="AU549"/>
  <c r="AV549"/>
  <c r="AW549"/>
  <c r="AX549"/>
  <c r="AY549"/>
  <c r="AZ549"/>
  <c r="BA549"/>
  <c r="H549"/>
  <c r="I543"/>
  <c r="J543"/>
  <c r="K543"/>
  <c r="L543"/>
  <c r="M543"/>
  <c r="N543"/>
  <c r="O543"/>
  <c r="P543"/>
  <c r="Q543"/>
  <c r="R543"/>
  <c r="S543"/>
  <c r="T543"/>
  <c r="U543"/>
  <c r="V543"/>
  <c r="W543"/>
  <c r="X543"/>
  <c r="Y543"/>
  <c r="Z543"/>
  <c r="AA543"/>
  <c r="AB543"/>
  <c r="AC543"/>
  <c r="AD543"/>
  <c r="AE543"/>
  <c r="AF543"/>
  <c r="AG543"/>
  <c r="AH543"/>
  <c r="AI543"/>
  <c r="AJ543"/>
  <c r="AK543"/>
  <c r="AL543"/>
  <c r="AM543"/>
  <c r="AN543"/>
  <c r="AO543"/>
  <c r="AP543"/>
  <c r="AQ543"/>
  <c r="AR543"/>
  <c r="AS543"/>
  <c r="AT543"/>
  <c r="AU543"/>
  <c r="AV543"/>
  <c r="AW543"/>
  <c r="AX543"/>
  <c r="AY543"/>
  <c r="AZ543"/>
  <c r="BA543"/>
  <c r="H543"/>
  <c r="I537"/>
  <c r="J537"/>
  <c r="K537"/>
  <c r="L537"/>
  <c r="M537"/>
  <c r="N537"/>
  <c r="O537"/>
  <c r="P537"/>
  <c r="Q537"/>
  <c r="R537"/>
  <c r="S537"/>
  <c r="T537"/>
  <c r="U537"/>
  <c r="V537"/>
  <c r="W537"/>
  <c r="X537"/>
  <c r="Y537"/>
  <c r="Z537"/>
  <c r="AA537"/>
  <c r="AB537"/>
  <c r="AC537"/>
  <c r="AD537"/>
  <c r="AE537"/>
  <c r="AF537"/>
  <c r="AG537"/>
  <c r="AH537"/>
  <c r="AI537"/>
  <c r="AJ537"/>
  <c r="AK537"/>
  <c r="AL537"/>
  <c r="AM537"/>
  <c r="AN537"/>
  <c r="AO537"/>
  <c r="AP537"/>
  <c r="AQ537"/>
  <c r="AR537"/>
  <c r="AS537"/>
  <c r="AT537"/>
  <c r="AU537"/>
  <c r="AV537"/>
  <c r="AW537"/>
  <c r="AX537"/>
  <c r="AY537"/>
  <c r="AZ537"/>
  <c r="BA537"/>
  <c r="H537"/>
  <c r="I531"/>
  <c r="J531"/>
  <c r="K531"/>
  <c r="L531"/>
  <c r="M531"/>
  <c r="N531"/>
  <c r="O531"/>
  <c r="P531"/>
  <c r="Q531"/>
  <c r="R531"/>
  <c r="S531"/>
  <c r="T531"/>
  <c r="U531"/>
  <c r="V531"/>
  <c r="W531"/>
  <c r="X531"/>
  <c r="Y531"/>
  <c r="Z531"/>
  <c r="AA531"/>
  <c r="AB531"/>
  <c r="AC531"/>
  <c r="AD531"/>
  <c r="AE531"/>
  <c r="AF531"/>
  <c r="AG531"/>
  <c r="AH531"/>
  <c r="AI531"/>
  <c r="AJ531"/>
  <c r="AK531"/>
  <c r="AL531"/>
  <c r="AM531"/>
  <c r="AN531"/>
  <c r="AO531"/>
  <c r="AP531"/>
  <c r="AQ531"/>
  <c r="AR531"/>
  <c r="AS531"/>
  <c r="AT531"/>
  <c r="AU531"/>
  <c r="AV531"/>
  <c r="AW531"/>
  <c r="AX531"/>
  <c r="AY531"/>
  <c r="AZ531"/>
  <c r="BA531"/>
  <c r="H531"/>
  <c r="I525"/>
  <c r="J525"/>
  <c r="K525"/>
  <c r="L525"/>
  <c r="M525"/>
  <c r="N525"/>
  <c r="O525"/>
  <c r="P525"/>
  <c r="Q525"/>
  <c r="R525"/>
  <c r="S525"/>
  <c r="T525"/>
  <c r="U525"/>
  <c r="V525"/>
  <c r="W525"/>
  <c r="X525"/>
  <c r="Y525"/>
  <c r="Z525"/>
  <c r="AA525"/>
  <c r="AB525"/>
  <c r="AC525"/>
  <c r="AD525"/>
  <c r="AE525"/>
  <c r="AF525"/>
  <c r="AG525"/>
  <c r="AH525"/>
  <c r="AI525"/>
  <c r="AJ525"/>
  <c r="AK525"/>
  <c r="AL525"/>
  <c r="AM525"/>
  <c r="AN525"/>
  <c r="AO525"/>
  <c r="AP525"/>
  <c r="AQ525"/>
  <c r="AR525"/>
  <c r="AS525"/>
  <c r="AT525"/>
  <c r="AU525"/>
  <c r="AV525"/>
  <c r="AW525"/>
  <c r="AX525"/>
  <c r="AY525"/>
  <c r="AZ525"/>
  <c r="BA525"/>
  <c r="H525"/>
  <c r="I519"/>
  <c r="J519"/>
  <c r="K519"/>
  <c r="L519"/>
  <c r="M519"/>
  <c r="N519"/>
  <c r="O519"/>
  <c r="P519"/>
  <c r="Q519"/>
  <c r="R519"/>
  <c r="S519"/>
  <c r="T519"/>
  <c r="U519"/>
  <c r="V519"/>
  <c r="W519"/>
  <c r="X519"/>
  <c r="Y519"/>
  <c r="Z519"/>
  <c r="AA519"/>
  <c r="AB519"/>
  <c r="AC519"/>
  <c r="AD519"/>
  <c r="AE519"/>
  <c r="AF519"/>
  <c r="AG519"/>
  <c r="AH519"/>
  <c r="AI519"/>
  <c r="AJ519"/>
  <c r="AK519"/>
  <c r="AL519"/>
  <c r="AM519"/>
  <c r="AN519"/>
  <c r="AO519"/>
  <c r="AP519"/>
  <c r="AQ519"/>
  <c r="AR519"/>
  <c r="AS519"/>
  <c r="AT519"/>
  <c r="AU519"/>
  <c r="AV519"/>
  <c r="AW519"/>
  <c r="AX519"/>
  <c r="AY519"/>
  <c r="AZ519"/>
  <c r="BA519"/>
  <c r="H519"/>
  <c r="I513"/>
  <c r="J513"/>
  <c r="K513"/>
  <c r="L513"/>
  <c r="M513"/>
  <c r="N513"/>
  <c r="O513"/>
  <c r="P513"/>
  <c r="Q513"/>
  <c r="R513"/>
  <c r="S513"/>
  <c r="T513"/>
  <c r="U513"/>
  <c r="V513"/>
  <c r="W513"/>
  <c r="X513"/>
  <c r="Y513"/>
  <c r="Z513"/>
  <c r="AA513"/>
  <c r="AB513"/>
  <c r="AC513"/>
  <c r="AD513"/>
  <c r="AE513"/>
  <c r="AF513"/>
  <c r="AG513"/>
  <c r="AH513"/>
  <c r="AI513"/>
  <c r="AJ513"/>
  <c r="AK513"/>
  <c r="AL513"/>
  <c r="AM513"/>
  <c r="AN513"/>
  <c r="AO513"/>
  <c r="AP513"/>
  <c r="AQ513"/>
  <c r="AR513"/>
  <c r="AS513"/>
  <c r="AT513"/>
  <c r="AU513"/>
  <c r="AV513"/>
  <c r="AW513"/>
  <c r="AX513"/>
  <c r="AY513"/>
  <c r="AZ513"/>
  <c r="BA513"/>
  <c r="H513"/>
  <c r="I507"/>
  <c r="J507"/>
  <c r="K507"/>
  <c r="L507"/>
  <c r="M507"/>
  <c r="N507"/>
  <c r="O507"/>
  <c r="P507"/>
  <c r="Q507"/>
  <c r="R507"/>
  <c r="S507"/>
  <c r="T507"/>
  <c r="U507"/>
  <c r="V507"/>
  <c r="W507"/>
  <c r="X507"/>
  <c r="Y507"/>
  <c r="Z507"/>
  <c r="AA507"/>
  <c r="AB507"/>
  <c r="AC507"/>
  <c r="AD507"/>
  <c r="AE507"/>
  <c r="AF507"/>
  <c r="AG507"/>
  <c r="AH507"/>
  <c r="AI507"/>
  <c r="AJ507"/>
  <c r="AK507"/>
  <c r="AL507"/>
  <c r="AM507"/>
  <c r="AN507"/>
  <c r="AO507"/>
  <c r="AP507"/>
  <c r="AQ507"/>
  <c r="AR507"/>
  <c r="AS507"/>
  <c r="AT507"/>
  <c r="AU507"/>
  <c r="AV507"/>
  <c r="AW507"/>
  <c r="AX507"/>
  <c r="AY507"/>
  <c r="AZ507"/>
  <c r="BA507"/>
  <c r="H507"/>
  <c r="I501"/>
  <c r="J501"/>
  <c r="K501"/>
  <c r="L501"/>
  <c r="M501"/>
  <c r="N501"/>
  <c r="O501"/>
  <c r="P501"/>
  <c r="Q501"/>
  <c r="R501"/>
  <c r="S501"/>
  <c r="T501"/>
  <c r="U501"/>
  <c r="V501"/>
  <c r="W501"/>
  <c r="X501"/>
  <c r="Y501"/>
  <c r="Z501"/>
  <c r="AA501"/>
  <c r="AB501"/>
  <c r="AC501"/>
  <c r="AD501"/>
  <c r="AE501"/>
  <c r="AF501"/>
  <c r="AG501"/>
  <c r="AH501"/>
  <c r="AI501"/>
  <c r="AJ501"/>
  <c r="AK501"/>
  <c r="AL501"/>
  <c r="AM501"/>
  <c r="AN501"/>
  <c r="AO501"/>
  <c r="AP501"/>
  <c r="AQ501"/>
  <c r="AR501"/>
  <c r="AS501"/>
  <c r="AT501"/>
  <c r="AU501"/>
  <c r="AV501"/>
  <c r="AW501"/>
  <c r="AX501"/>
  <c r="AY501"/>
  <c r="AZ501"/>
  <c r="BA501"/>
  <c r="H501"/>
  <c r="I495"/>
  <c r="J495"/>
  <c r="K495"/>
  <c r="L495"/>
  <c r="M495"/>
  <c r="N495"/>
  <c r="O495"/>
  <c r="P495"/>
  <c r="Q495"/>
  <c r="R495"/>
  <c r="S495"/>
  <c r="T495"/>
  <c r="U495"/>
  <c r="V495"/>
  <c r="W495"/>
  <c r="X495"/>
  <c r="Y495"/>
  <c r="Z495"/>
  <c r="AA495"/>
  <c r="AB495"/>
  <c r="AC495"/>
  <c r="AD495"/>
  <c r="AE495"/>
  <c r="AF495"/>
  <c r="AG495"/>
  <c r="AH495"/>
  <c r="AI495"/>
  <c r="AJ495"/>
  <c r="AK495"/>
  <c r="AL495"/>
  <c r="AM495"/>
  <c r="AN495"/>
  <c r="AO495"/>
  <c r="AP495"/>
  <c r="AQ495"/>
  <c r="AR495"/>
  <c r="AS495"/>
  <c r="AT495"/>
  <c r="AU495"/>
  <c r="AV495"/>
  <c r="AW495"/>
  <c r="AX495"/>
  <c r="AY495"/>
  <c r="AZ495"/>
  <c r="BA495"/>
  <c r="H495"/>
  <c r="I489"/>
  <c r="J489"/>
  <c r="K489"/>
  <c r="L489"/>
  <c r="M489"/>
  <c r="N489"/>
  <c r="O489"/>
  <c r="P489"/>
  <c r="Q489"/>
  <c r="R489"/>
  <c r="S489"/>
  <c r="T489"/>
  <c r="U489"/>
  <c r="V489"/>
  <c r="W489"/>
  <c r="X489"/>
  <c r="Y489"/>
  <c r="Z489"/>
  <c r="AA489"/>
  <c r="AB489"/>
  <c r="AC489"/>
  <c r="AD489"/>
  <c r="AE489"/>
  <c r="AF489"/>
  <c r="AG489"/>
  <c r="AH489"/>
  <c r="AI489"/>
  <c r="AJ489"/>
  <c r="AK489"/>
  <c r="AL489"/>
  <c r="AM489"/>
  <c r="AN489"/>
  <c r="AO489"/>
  <c r="AP489"/>
  <c r="AQ489"/>
  <c r="AR489"/>
  <c r="AS489"/>
  <c r="AT489"/>
  <c r="AU489"/>
  <c r="AV489"/>
  <c r="AW489"/>
  <c r="AX489"/>
  <c r="AY489"/>
  <c r="AZ489"/>
  <c r="BA489"/>
  <c r="H489"/>
  <c r="I483"/>
  <c r="J483"/>
  <c r="K483"/>
  <c r="L483"/>
  <c r="M483"/>
  <c r="N483"/>
  <c r="O483"/>
  <c r="P483"/>
  <c r="Q483"/>
  <c r="R483"/>
  <c r="S483"/>
  <c r="T483"/>
  <c r="U483"/>
  <c r="V483"/>
  <c r="W483"/>
  <c r="X483"/>
  <c r="Y483"/>
  <c r="Z483"/>
  <c r="AA483"/>
  <c r="AB483"/>
  <c r="AC483"/>
  <c r="AD483"/>
  <c r="AE483"/>
  <c r="AF483"/>
  <c r="AG483"/>
  <c r="AH483"/>
  <c r="AI483"/>
  <c r="AJ483"/>
  <c r="AK483"/>
  <c r="AL483"/>
  <c r="AM483"/>
  <c r="AN483"/>
  <c r="AO483"/>
  <c r="AP483"/>
  <c r="AQ483"/>
  <c r="AR483"/>
  <c r="AS483"/>
  <c r="AT483"/>
  <c r="AU483"/>
  <c r="AV483"/>
  <c r="AW483"/>
  <c r="AX483"/>
  <c r="AY483"/>
  <c r="AZ483"/>
  <c r="BA483"/>
  <c r="H483"/>
  <c r="I477"/>
  <c r="J477"/>
  <c r="K477"/>
  <c r="L477"/>
  <c r="M477"/>
  <c r="N477"/>
  <c r="O477"/>
  <c r="P477"/>
  <c r="Q477"/>
  <c r="R477"/>
  <c r="S477"/>
  <c r="T477"/>
  <c r="U477"/>
  <c r="V477"/>
  <c r="W477"/>
  <c r="X477"/>
  <c r="Y477"/>
  <c r="Z477"/>
  <c r="AA477"/>
  <c r="AB477"/>
  <c r="AC477"/>
  <c r="AD477"/>
  <c r="AE477"/>
  <c r="AF477"/>
  <c r="AG477"/>
  <c r="AH477"/>
  <c r="AI477"/>
  <c r="AJ477"/>
  <c r="AK477"/>
  <c r="AL477"/>
  <c r="AM477"/>
  <c r="AN477"/>
  <c r="AO477"/>
  <c r="AP477"/>
  <c r="AQ477"/>
  <c r="AR477"/>
  <c r="AS477"/>
  <c r="AT477"/>
  <c r="AU477"/>
  <c r="AV477"/>
  <c r="AW477"/>
  <c r="AX477"/>
  <c r="AY477"/>
  <c r="AZ477"/>
  <c r="BA477"/>
  <c r="H477"/>
  <c r="I471"/>
  <c r="J471"/>
  <c r="K471"/>
  <c r="L471"/>
  <c r="M471"/>
  <c r="N471"/>
  <c r="O471"/>
  <c r="P471"/>
  <c r="Q471"/>
  <c r="R471"/>
  <c r="S471"/>
  <c r="T471"/>
  <c r="U471"/>
  <c r="V471"/>
  <c r="W471"/>
  <c r="X471"/>
  <c r="Y471"/>
  <c r="Z471"/>
  <c r="AA471"/>
  <c r="AB471"/>
  <c r="AC471"/>
  <c r="AD471"/>
  <c r="AE471"/>
  <c r="AF471"/>
  <c r="AG471"/>
  <c r="AH471"/>
  <c r="AI471"/>
  <c r="AJ471"/>
  <c r="AK471"/>
  <c r="AL471"/>
  <c r="AM471"/>
  <c r="AN471"/>
  <c r="AO471"/>
  <c r="AP471"/>
  <c r="AQ471"/>
  <c r="AR471"/>
  <c r="AS471"/>
  <c r="AT471"/>
  <c r="AU471"/>
  <c r="AV471"/>
  <c r="AW471"/>
  <c r="AX471"/>
  <c r="AY471"/>
  <c r="AZ471"/>
  <c r="BA471"/>
  <c r="H471"/>
  <c r="I465"/>
  <c r="J465"/>
  <c r="K465"/>
  <c r="L465"/>
  <c r="M465"/>
  <c r="N465"/>
  <c r="O465"/>
  <c r="P465"/>
  <c r="Q465"/>
  <c r="R465"/>
  <c r="S465"/>
  <c r="T465"/>
  <c r="U465"/>
  <c r="V465"/>
  <c r="W465"/>
  <c r="X465"/>
  <c r="Y465"/>
  <c r="Z465"/>
  <c r="AA465"/>
  <c r="AB465"/>
  <c r="AC465"/>
  <c r="AD465"/>
  <c r="AE465"/>
  <c r="AF465"/>
  <c r="AG465"/>
  <c r="AH465"/>
  <c r="AI465"/>
  <c r="AJ465"/>
  <c r="AK465"/>
  <c r="AL465"/>
  <c r="AM465"/>
  <c r="AN465"/>
  <c r="AO465"/>
  <c r="AP465"/>
  <c r="AQ465"/>
  <c r="AR465"/>
  <c r="AS465"/>
  <c r="AT465"/>
  <c r="AU465"/>
  <c r="AV465"/>
  <c r="AW465"/>
  <c r="AX465"/>
  <c r="AY465"/>
  <c r="AZ465"/>
  <c r="BA465"/>
  <c r="H465"/>
  <c r="I459"/>
  <c r="J459"/>
  <c r="K459"/>
  <c r="L459"/>
  <c r="M459"/>
  <c r="N459"/>
  <c r="O459"/>
  <c r="P459"/>
  <c r="Q459"/>
  <c r="R459"/>
  <c r="S459"/>
  <c r="T459"/>
  <c r="U459"/>
  <c r="V459"/>
  <c r="W459"/>
  <c r="X459"/>
  <c r="Y459"/>
  <c r="Z459"/>
  <c r="AA459"/>
  <c r="AB459"/>
  <c r="AC459"/>
  <c r="AD459"/>
  <c r="AE459"/>
  <c r="AF459"/>
  <c r="AG459"/>
  <c r="AH459"/>
  <c r="AI459"/>
  <c r="AJ459"/>
  <c r="AK459"/>
  <c r="AL459"/>
  <c r="AM459"/>
  <c r="AN459"/>
  <c r="AO459"/>
  <c r="AP459"/>
  <c r="AQ459"/>
  <c r="AR459"/>
  <c r="AS459"/>
  <c r="AT459"/>
  <c r="AU459"/>
  <c r="AV459"/>
  <c r="AW459"/>
  <c r="AX459"/>
  <c r="AY459"/>
  <c r="AZ459"/>
  <c r="BA459"/>
  <c r="H459"/>
  <c r="I453"/>
  <c r="J453"/>
  <c r="K453"/>
  <c r="L453"/>
  <c r="M453"/>
  <c r="N453"/>
  <c r="O453"/>
  <c r="P453"/>
  <c r="Q453"/>
  <c r="R453"/>
  <c r="S453"/>
  <c r="T453"/>
  <c r="U453"/>
  <c r="V453"/>
  <c r="W453"/>
  <c r="X453"/>
  <c r="Y453"/>
  <c r="Z453"/>
  <c r="AA453"/>
  <c r="AB453"/>
  <c r="AC453"/>
  <c r="AD453"/>
  <c r="AE453"/>
  <c r="AF453"/>
  <c r="AG453"/>
  <c r="AH453"/>
  <c r="AI453"/>
  <c r="AJ453"/>
  <c r="AK453"/>
  <c r="AL453"/>
  <c r="AM453"/>
  <c r="AN453"/>
  <c r="AO453"/>
  <c r="AP453"/>
  <c r="AQ453"/>
  <c r="AR453"/>
  <c r="AS453"/>
  <c r="AT453"/>
  <c r="AU453"/>
  <c r="AV453"/>
  <c r="AW453"/>
  <c r="AX453"/>
  <c r="AY453"/>
  <c r="AZ453"/>
  <c r="BA453"/>
  <c r="H453"/>
  <c r="I447"/>
  <c r="J447"/>
  <c r="K447"/>
  <c r="L447"/>
  <c r="M447"/>
  <c r="N447"/>
  <c r="O447"/>
  <c r="P447"/>
  <c r="Q447"/>
  <c r="R447"/>
  <c r="S447"/>
  <c r="T447"/>
  <c r="U447"/>
  <c r="V447"/>
  <c r="W447"/>
  <c r="X447"/>
  <c r="Y447"/>
  <c r="Z447"/>
  <c r="AA447"/>
  <c r="AB447"/>
  <c r="AC447"/>
  <c r="AD447"/>
  <c r="AF447"/>
  <c r="AG447"/>
  <c r="AH447"/>
  <c r="AI447"/>
  <c r="AJ447"/>
  <c r="AK447"/>
  <c r="AL447"/>
  <c r="AM447"/>
  <c r="AN447"/>
  <c r="AO447"/>
  <c r="AP447"/>
  <c r="AQ447"/>
  <c r="AR447"/>
  <c r="AS447"/>
  <c r="AT447"/>
  <c r="AU447"/>
  <c r="AV447"/>
  <c r="AW447"/>
  <c r="AX447"/>
  <c r="AY447"/>
  <c r="AZ447"/>
  <c r="BA447"/>
  <c r="H447"/>
  <c r="E16"/>
  <c r="F16"/>
  <c r="E17"/>
  <c r="F17"/>
  <c r="E18"/>
  <c r="F18"/>
  <c r="G18" s="1"/>
  <c r="E19"/>
  <c r="F19"/>
  <c r="G19" s="1"/>
  <c r="E20"/>
  <c r="F20"/>
  <c r="G20" s="1"/>
  <c r="E22"/>
  <c r="F22"/>
  <c r="F23"/>
  <c r="G23" s="1"/>
  <c r="E24"/>
  <c r="G24" s="1"/>
  <c r="F24"/>
  <c r="E25"/>
  <c r="F25"/>
  <c r="G25" s="1"/>
  <c r="E26"/>
  <c r="F26"/>
  <c r="G26" s="1"/>
  <c r="E27"/>
  <c r="F27"/>
  <c r="G27" s="1"/>
  <c r="E29"/>
  <c r="F29"/>
  <c r="E30"/>
  <c r="F30"/>
  <c r="E31"/>
  <c r="F31"/>
  <c r="E32"/>
  <c r="F32"/>
  <c r="G32" s="1"/>
  <c r="E33"/>
  <c r="F33"/>
  <c r="G33" s="1"/>
  <c r="G31" l="1"/>
  <c r="G30"/>
  <c r="G29"/>
  <c r="G17"/>
  <c r="G16"/>
  <c r="F446"/>
  <c r="L578"/>
  <c r="L608" s="1"/>
  <c r="L614" s="1"/>
  <c r="H614"/>
  <c r="I608"/>
  <c r="E446"/>
  <c r="E578"/>
  <c r="K608"/>
  <c r="K614" s="1"/>
  <c r="E614" l="1"/>
  <c r="I614"/>
  <c r="F614" s="1"/>
  <c r="F608"/>
  <c r="F578"/>
  <c r="E608"/>
  <c r="H599"/>
  <c r="I599"/>
  <c r="J599"/>
  <c r="K599"/>
  <c r="L599"/>
  <c r="M599"/>
  <c r="N599"/>
  <c r="O599"/>
  <c r="P599"/>
  <c r="Q599"/>
  <c r="R599"/>
  <c r="S599"/>
  <c r="T599"/>
  <c r="U599"/>
  <c r="V599"/>
  <c r="W599"/>
  <c r="X599"/>
  <c r="Y599"/>
  <c r="Z599"/>
  <c r="AA599"/>
  <c r="AB599"/>
  <c r="AC599"/>
  <c r="AD599"/>
  <c r="AE599"/>
  <c r="AF599"/>
  <c r="AG599"/>
  <c r="AH599"/>
  <c r="AI599"/>
  <c r="AJ599"/>
  <c r="AK599"/>
  <c r="AL599"/>
  <c r="AM599"/>
  <c r="AN599"/>
  <c r="AO599"/>
  <c r="AP599"/>
  <c r="AQ599"/>
  <c r="AR599"/>
  <c r="AS599"/>
  <c r="AT599"/>
  <c r="AU599"/>
  <c r="AV599"/>
  <c r="AW599"/>
  <c r="AX599"/>
  <c r="AY599"/>
  <c r="AZ599"/>
  <c r="BA599"/>
  <c r="H600"/>
  <c r="I600"/>
  <c r="J600"/>
  <c r="K600"/>
  <c r="L600"/>
  <c r="M600"/>
  <c r="N600"/>
  <c r="O600"/>
  <c r="P600"/>
  <c r="Q600"/>
  <c r="R600"/>
  <c r="S600"/>
  <c r="T600"/>
  <c r="U600"/>
  <c r="V600"/>
  <c r="W600"/>
  <c r="X600"/>
  <c r="Y600"/>
  <c r="Z600"/>
  <c r="AA600"/>
  <c r="AB600"/>
  <c r="AC600"/>
  <c r="AD600"/>
  <c r="AE600"/>
  <c r="AF600"/>
  <c r="AG600"/>
  <c r="AH600"/>
  <c r="AI600"/>
  <c r="AJ600"/>
  <c r="AK600"/>
  <c r="AL600"/>
  <c r="AM600"/>
  <c r="AN600"/>
  <c r="AO600"/>
  <c r="AP600"/>
  <c r="AQ600"/>
  <c r="AR600"/>
  <c r="AS600"/>
  <c r="AT600"/>
  <c r="AU600"/>
  <c r="AV600"/>
  <c r="AW600"/>
  <c r="AX600"/>
  <c r="AY600"/>
  <c r="AZ600"/>
  <c r="BA600"/>
  <c r="H601"/>
  <c r="I601"/>
  <c r="J601"/>
  <c r="K601"/>
  <c r="L601"/>
  <c r="M601"/>
  <c r="N601"/>
  <c r="O601"/>
  <c r="P601"/>
  <c r="Q601"/>
  <c r="R601"/>
  <c r="S601"/>
  <c r="T601"/>
  <c r="U601"/>
  <c r="V601"/>
  <c r="W601"/>
  <c r="X601"/>
  <c r="Y601"/>
  <c r="Z601"/>
  <c r="AA601"/>
  <c r="AB601"/>
  <c r="AC601"/>
  <c r="AD601"/>
  <c r="AE601"/>
  <c r="AF601"/>
  <c r="AG601"/>
  <c r="AH601"/>
  <c r="AI601"/>
  <c r="AJ601"/>
  <c r="AK601"/>
  <c r="AL601"/>
  <c r="AM601"/>
  <c r="AN601"/>
  <c r="AO601"/>
  <c r="AP601"/>
  <c r="AQ601"/>
  <c r="AR601"/>
  <c r="AS601"/>
  <c r="AT601"/>
  <c r="AU601"/>
  <c r="AV601"/>
  <c r="AW601"/>
  <c r="AX601"/>
  <c r="AY601"/>
  <c r="AZ601"/>
  <c r="BA601"/>
  <c r="I598"/>
  <c r="J598"/>
  <c r="K598"/>
  <c r="L598"/>
  <c r="M598"/>
  <c r="N598"/>
  <c r="O598"/>
  <c r="P598"/>
  <c r="Q598"/>
  <c r="R598"/>
  <c r="S598"/>
  <c r="T598"/>
  <c r="U598"/>
  <c r="V598"/>
  <c r="W598"/>
  <c r="X598"/>
  <c r="Y598"/>
  <c r="Z598"/>
  <c r="AA598"/>
  <c r="AB598"/>
  <c r="AC598"/>
  <c r="AD598"/>
  <c r="AE598"/>
  <c r="AF598"/>
  <c r="AG598"/>
  <c r="AH598"/>
  <c r="AI598"/>
  <c r="AJ598"/>
  <c r="AK598"/>
  <c r="AL598"/>
  <c r="AM598"/>
  <c r="AN598"/>
  <c r="AO598"/>
  <c r="AP598"/>
  <c r="AQ598"/>
  <c r="AR598"/>
  <c r="AS598"/>
  <c r="AT598"/>
  <c r="AU598"/>
  <c r="AV598"/>
  <c r="AW598"/>
  <c r="AX598"/>
  <c r="AY598"/>
  <c r="AZ598"/>
  <c r="BA598"/>
  <c r="AE449"/>
  <c r="AE447" s="1"/>
  <c r="H443"/>
  <c r="H575" s="1"/>
  <c r="I443"/>
  <c r="I575" s="1"/>
  <c r="J443"/>
  <c r="J575" s="1"/>
  <c r="K443"/>
  <c r="K575" s="1"/>
  <c r="L443"/>
  <c r="L575" s="1"/>
  <c r="M443"/>
  <c r="M575" s="1"/>
  <c r="N443"/>
  <c r="N575" s="1"/>
  <c r="O443"/>
  <c r="O575" s="1"/>
  <c r="P443"/>
  <c r="P575" s="1"/>
  <c r="Q443"/>
  <c r="Q575" s="1"/>
  <c r="R443"/>
  <c r="R575" s="1"/>
  <c r="S443"/>
  <c r="S575" s="1"/>
  <c r="T443"/>
  <c r="T575" s="1"/>
  <c r="U443"/>
  <c r="U575" s="1"/>
  <c r="V443"/>
  <c r="V575" s="1"/>
  <c r="W443"/>
  <c r="W575" s="1"/>
  <c r="X443"/>
  <c r="X575" s="1"/>
  <c r="Y443"/>
  <c r="Y575" s="1"/>
  <c r="Z443"/>
  <c r="Z575" s="1"/>
  <c r="AA443"/>
  <c r="AA575" s="1"/>
  <c r="AB443"/>
  <c r="AB575" s="1"/>
  <c r="AC443"/>
  <c r="AC575" s="1"/>
  <c r="AD443"/>
  <c r="AD575" s="1"/>
  <c r="AE443"/>
  <c r="AE575" s="1"/>
  <c r="AF443"/>
  <c r="AF575" s="1"/>
  <c r="AG443"/>
  <c r="AG575" s="1"/>
  <c r="AH443"/>
  <c r="AH575" s="1"/>
  <c r="AI443"/>
  <c r="AI575" s="1"/>
  <c r="AJ443"/>
  <c r="AJ575" s="1"/>
  <c r="AK443"/>
  <c r="AK575" s="1"/>
  <c r="AL443"/>
  <c r="AL575" s="1"/>
  <c r="AM443"/>
  <c r="AM575" s="1"/>
  <c r="AN443"/>
  <c r="AN575" s="1"/>
  <c r="AO443"/>
  <c r="AO575" s="1"/>
  <c r="AP443"/>
  <c r="AP575" s="1"/>
  <c r="AQ443"/>
  <c r="AQ575" s="1"/>
  <c r="AR443"/>
  <c r="AR575" s="1"/>
  <c r="AS443"/>
  <c r="AS575" s="1"/>
  <c r="AT443"/>
  <c r="AT575" s="1"/>
  <c r="AU443"/>
  <c r="AU575" s="1"/>
  <c r="AV443"/>
  <c r="AV575" s="1"/>
  <c r="AW443"/>
  <c r="AW575" s="1"/>
  <c r="AX443"/>
  <c r="AX575" s="1"/>
  <c r="AY443"/>
  <c r="AY575" s="1"/>
  <c r="AZ443"/>
  <c r="AZ575" s="1"/>
  <c r="BA443"/>
  <c r="BA575" s="1"/>
  <c r="H444"/>
  <c r="H576" s="1"/>
  <c r="I444"/>
  <c r="I576" s="1"/>
  <c r="J444"/>
  <c r="J576" s="1"/>
  <c r="K444"/>
  <c r="K576" s="1"/>
  <c r="L444"/>
  <c r="L576" s="1"/>
  <c r="M444"/>
  <c r="M576" s="1"/>
  <c r="N444"/>
  <c r="N576" s="1"/>
  <c r="O444"/>
  <c r="O576" s="1"/>
  <c r="P444"/>
  <c r="P576" s="1"/>
  <c r="Q444"/>
  <c r="Q576" s="1"/>
  <c r="R444"/>
  <c r="R576" s="1"/>
  <c r="S444"/>
  <c r="S576" s="1"/>
  <c r="T444"/>
  <c r="T576" s="1"/>
  <c r="U444"/>
  <c r="U576" s="1"/>
  <c r="V444"/>
  <c r="V576" s="1"/>
  <c r="W444"/>
  <c r="W576" s="1"/>
  <c r="X444"/>
  <c r="X576" s="1"/>
  <c r="Y444"/>
  <c r="Y576" s="1"/>
  <c r="Z444"/>
  <c r="Z576" s="1"/>
  <c r="AA444"/>
  <c r="AA576" s="1"/>
  <c r="AB444"/>
  <c r="AB576" s="1"/>
  <c r="AC444"/>
  <c r="AC576" s="1"/>
  <c r="AD444"/>
  <c r="AD576" s="1"/>
  <c r="AE444"/>
  <c r="AE576" s="1"/>
  <c r="AF444"/>
  <c r="AF576" s="1"/>
  <c r="AG444"/>
  <c r="AG576" s="1"/>
  <c r="AH444"/>
  <c r="AH576" s="1"/>
  <c r="AI444"/>
  <c r="AI576" s="1"/>
  <c r="AJ444"/>
  <c r="AJ576" s="1"/>
  <c r="AK444"/>
  <c r="AK576" s="1"/>
  <c r="AL444"/>
  <c r="AL576" s="1"/>
  <c r="AM444"/>
  <c r="AM576" s="1"/>
  <c r="AN444"/>
  <c r="AN576" s="1"/>
  <c r="AO444"/>
  <c r="AO576" s="1"/>
  <c r="AP444"/>
  <c r="AP576" s="1"/>
  <c r="AQ444"/>
  <c r="AQ576" s="1"/>
  <c r="AR444"/>
  <c r="AR576" s="1"/>
  <c r="AS444"/>
  <c r="AS576" s="1"/>
  <c r="AT444"/>
  <c r="AT576" s="1"/>
  <c r="AU444"/>
  <c r="AU576" s="1"/>
  <c r="AV444"/>
  <c r="AV576" s="1"/>
  <c r="AW444"/>
  <c r="AW576" s="1"/>
  <c r="AX444"/>
  <c r="AX576" s="1"/>
  <c r="AY444"/>
  <c r="AY576" s="1"/>
  <c r="AZ444"/>
  <c r="AZ576" s="1"/>
  <c r="BA444"/>
  <c r="BA576" s="1"/>
  <c r="H445"/>
  <c r="H577" s="1"/>
  <c r="I445"/>
  <c r="I577" s="1"/>
  <c r="J445"/>
  <c r="J577" s="1"/>
  <c r="K445"/>
  <c r="K577" s="1"/>
  <c r="L445"/>
  <c r="L577" s="1"/>
  <c r="M445"/>
  <c r="M577" s="1"/>
  <c r="N445"/>
  <c r="N577" s="1"/>
  <c r="O445"/>
  <c r="O577" s="1"/>
  <c r="P445"/>
  <c r="P577" s="1"/>
  <c r="Q445"/>
  <c r="Q577" s="1"/>
  <c r="R445"/>
  <c r="R577" s="1"/>
  <c r="S445"/>
  <c r="S577" s="1"/>
  <c r="T445"/>
  <c r="T577" s="1"/>
  <c r="U445"/>
  <c r="U577" s="1"/>
  <c r="V445"/>
  <c r="V577" s="1"/>
  <c r="W445"/>
  <c r="W577" s="1"/>
  <c r="X445"/>
  <c r="X577" s="1"/>
  <c r="Y445"/>
  <c r="Y577" s="1"/>
  <c r="Z445"/>
  <c r="Z577" s="1"/>
  <c r="AA445"/>
  <c r="AA577" s="1"/>
  <c r="AB445"/>
  <c r="AB577" s="1"/>
  <c r="AC445"/>
  <c r="AC577" s="1"/>
  <c r="AD445"/>
  <c r="AD577" s="1"/>
  <c r="AE445"/>
  <c r="AE577" s="1"/>
  <c r="AF445"/>
  <c r="AF577" s="1"/>
  <c r="AG445"/>
  <c r="AG577" s="1"/>
  <c r="AH445"/>
  <c r="AH577" s="1"/>
  <c r="AI445"/>
  <c r="AI577" s="1"/>
  <c r="AJ445"/>
  <c r="AJ577" s="1"/>
  <c r="AK445"/>
  <c r="AK577" s="1"/>
  <c r="AL445"/>
  <c r="AL577" s="1"/>
  <c r="AM445"/>
  <c r="AM577" s="1"/>
  <c r="AN445"/>
  <c r="AN577" s="1"/>
  <c r="AO445"/>
  <c r="AO577" s="1"/>
  <c r="AP445"/>
  <c r="AP577" s="1"/>
  <c r="AQ445"/>
  <c r="AQ577" s="1"/>
  <c r="AR445"/>
  <c r="AR577" s="1"/>
  <c r="AS445"/>
  <c r="AS577" s="1"/>
  <c r="AT445"/>
  <c r="AT577" s="1"/>
  <c r="AU445"/>
  <c r="AU577" s="1"/>
  <c r="AV445"/>
  <c r="AV577" s="1"/>
  <c r="AW445"/>
  <c r="AW577" s="1"/>
  <c r="AX445"/>
  <c r="AX577" s="1"/>
  <c r="AY445"/>
  <c r="AY577" s="1"/>
  <c r="AZ445"/>
  <c r="AZ577" s="1"/>
  <c r="BA445"/>
  <c r="BA577" s="1"/>
  <c r="I442"/>
  <c r="J442"/>
  <c r="K442"/>
  <c r="L442"/>
  <c r="M442"/>
  <c r="N442"/>
  <c r="O442"/>
  <c r="P442"/>
  <c r="Q442"/>
  <c r="R442"/>
  <c r="S442"/>
  <c r="T442"/>
  <c r="U442"/>
  <c r="V442"/>
  <c r="W442"/>
  <c r="X442"/>
  <c r="Y442"/>
  <c r="Z442"/>
  <c r="AA442"/>
  <c r="AB442"/>
  <c r="AC442"/>
  <c r="AD442"/>
  <c r="AE442"/>
  <c r="AF442"/>
  <c r="AG442"/>
  <c r="AH442"/>
  <c r="AI442"/>
  <c r="AJ442"/>
  <c r="AK442"/>
  <c r="AL442"/>
  <c r="AM442"/>
  <c r="AN442"/>
  <c r="AO442"/>
  <c r="AP442"/>
  <c r="AQ442"/>
  <c r="AR442"/>
  <c r="AS442"/>
  <c r="AT442"/>
  <c r="AU442"/>
  <c r="AV442"/>
  <c r="AW442"/>
  <c r="AX442"/>
  <c r="AY442"/>
  <c r="AZ442"/>
  <c r="BA442"/>
  <c r="H442"/>
  <c r="AE450"/>
  <c r="H365"/>
  <c r="I365"/>
  <c r="J365"/>
  <c r="K365"/>
  <c r="L365"/>
  <c r="M365"/>
  <c r="N365"/>
  <c r="O365"/>
  <c r="P365"/>
  <c r="Q365"/>
  <c r="R365"/>
  <c r="S365"/>
  <c r="T365"/>
  <c r="U365"/>
  <c r="V365"/>
  <c r="W365"/>
  <c r="X365"/>
  <c r="Y365"/>
  <c r="Z365"/>
  <c r="AA365"/>
  <c r="AB365"/>
  <c r="AC365"/>
  <c r="AD365"/>
  <c r="AE365"/>
  <c r="AF365"/>
  <c r="AG365"/>
  <c r="AH365"/>
  <c r="AI365"/>
  <c r="AJ365"/>
  <c r="AK365"/>
  <c r="AL365"/>
  <c r="AM365"/>
  <c r="AN365"/>
  <c r="AO365"/>
  <c r="AP365"/>
  <c r="AQ365"/>
  <c r="AR365"/>
  <c r="AS365"/>
  <c r="AT365"/>
  <c r="AU365"/>
  <c r="AV365"/>
  <c r="AW365"/>
  <c r="AX365"/>
  <c r="AY365"/>
  <c r="AZ365"/>
  <c r="BA365"/>
  <c r="H366"/>
  <c r="I366"/>
  <c r="J366"/>
  <c r="K366"/>
  <c r="L366"/>
  <c r="M366"/>
  <c r="O366"/>
  <c r="P366"/>
  <c r="Q366"/>
  <c r="R366"/>
  <c r="S366"/>
  <c r="T366"/>
  <c r="U366"/>
  <c r="V366"/>
  <c r="W366"/>
  <c r="X366"/>
  <c r="Y366"/>
  <c r="Z366"/>
  <c r="AA366"/>
  <c r="AB366"/>
  <c r="AC366"/>
  <c r="AD366"/>
  <c r="AE366"/>
  <c r="AF366"/>
  <c r="AG366"/>
  <c r="AH366"/>
  <c r="AI366"/>
  <c r="AJ366"/>
  <c r="AK366"/>
  <c r="AL366"/>
  <c r="AM366"/>
  <c r="AN366"/>
  <c r="AO366"/>
  <c r="AP366"/>
  <c r="AQ366"/>
  <c r="AR366"/>
  <c r="AS366"/>
  <c r="AT366"/>
  <c r="AU366"/>
  <c r="AV366"/>
  <c r="AW366"/>
  <c r="AX366"/>
  <c r="AY366"/>
  <c r="AZ366"/>
  <c r="BA366"/>
  <c r="H367"/>
  <c r="I367"/>
  <c r="J367"/>
  <c r="K367"/>
  <c r="L367"/>
  <c r="M367"/>
  <c r="N367"/>
  <c r="O367"/>
  <c r="P367"/>
  <c r="Q367"/>
  <c r="R367"/>
  <c r="S367"/>
  <c r="T367"/>
  <c r="U367"/>
  <c r="V367"/>
  <c r="W367"/>
  <c r="X367"/>
  <c r="Y367"/>
  <c r="Z367"/>
  <c r="AA367"/>
  <c r="AB367"/>
  <c r="AC367"/>
  <c r="AD367"/>
  <c r="AE367"/>
  <c r="AF367"/>
  <c r="AG367"/>
  <c r="AH367"/>
  <c r="AI367"/>
  <c r="AJ367"/>
  <c r="AK367"/>
  <c r="AL367"/>
  <c r="AM367"/>
  <c r="AN367"/>
  <c r="AO367"/>
  <c r="AP367"/>
  <c r="AQ367"/>
  <c r="AR367"/>
  <c r="AS367"/>
  <c r="AT367"/>
  <c r="AU367"/>
  <c r="AV367"/>
  <c r="AW367"/>
  <c r="AX367"/>
  <c r="AY367"/>
  <c r="AZ367"/>
  <c r="BA367"/>
  <c r="AX364"/>
  <c r="AY364"/>
  <c r="AY363" s="1"/>
  <c r="AZ364"/>
  <c r="AZ363" s="1"/>
  <c r="BA364"/>
  <c r="BA363" s="1"/>
  <c r="I364"/>
  <c r="F364" s="1"/>
  <c r="J364"/>
  <c r="K364"/>
  <c r="K363" s="1"/>
  <c r="L364"/>
  <c r="M364"/>
  <c r="N364"/>
  <c r="O364"/>
  <c r="O363" s="1"/>
  <c r="P364"/>
  <c r="Q364"/>
  <c r="R364"/>
  <c r="S364"/>
  <c r="S363" s="1"/>
  <c r="T364"/>
  <c r="U364"/>
  <c r="V364"/>
  <c r="W364"/>
  <c r="W363" s="1"/>
  <c r="X364"/>
  <c r="Y364"/>
  <c r="Z364"/>
  <c r="AA364"/>
  <c r="AA363" s="1"/>
  <c r="AB364"/>
  <c r="AC364"/>
  <c r="AD364"/>
  <c r="AE364"/>
  <c r="AE363" s="1"/>
  <c r="AF364"/>
  <c r="AG364"/>
  <c r="AH364"/>
  <c r="AI364"/>
  <c r="AI363" s="1"/>
  <c r="AJ364"/>
  <c r="AK364"/>
  <c r="AL364"/>
  <c r="AM364"/>
  <c r="AM363" s="1"/>
  <c r="AN364"/>
  <c r="AO364"/>
  <c r="AP364"/>
  <c r="AQ364"/>
  <c r="AQ363" s="1"/>
  <c r="AR364"/>
  <c r="AS364"/>
  <c r="AT364"/>
  <c r="AU364"/>
  <c r="AU363" s="1"/>
  <c r="AV364"/>
  <c r="AW364"/>
  <c r="H364"/>
  <c r="I363"/>
  <c r="M363"/>
  <c r="Q363"/>
  <c r="U363"/>
  <c r="Y363"/>
  <c r="AC363"/>
  <c r="AG363"/>
  <c r="AK363"/>
  <c r="AO363"/>
  <c r="AS363"/>
  <c r="AW363"/>
  <c r="N381"/>
  <c r="E381" s="1"/>
  <c r="K275"/>
  <c r="H152"/>
  <c r="BA137"/>
  <c r="AZ137"/>
  <c r="AY137"/>
  <c r="AX137"/>
  <c r="AW137"/>
  <c r="AV137"/>
  <c r="AU137"/>
  <c r="AT137"/>
  <c r="AS137"/>
  <c r="AR137"/>
  <c r="AQ137"/>
  <c r="AP137"/>
  <c r="AO137"/>
  <c r="AN137"/>
  <c r="AM137"/>
  <c r="AL137"/>
  <c r="AK137"/>
  <c r="AJ137"/>
  <c r="AI137"/>
  <c r="AH137"/>
  <c r="AG137"/>
  <c r="AF137"/>
  <c r="AE137"/>
  <c r="AD137"/>
  <c r="AC137"/>
  <c r="AB137"/>
  <c r="AA137"/>
  <c r="Z137"/>
  <c r="Y137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BA132"/>
  <c r="AZ132"/>
  <c r="AY132"/>
  <c r="AX132"/>
  <c r="AW132"/>
  <c r="AV132"/>
  <c r="AU132"/>
  <c r="AT132"/>
  <c r="AS132"/>
  <c r="AR132"/>
  <c r="AQ132"/>
  <c r="AP132"/>
  <c r="AO132"/>
  <c r="AN132"/>
  <c r="AM132"/>
  <c r="AL132"/>
  <c r="AK132"/>
  <c r="AJ132"/>
  <c r="AI132"/>
  <c r="AH132"/>
  <c r="AG132"/>
  <c r="AF132"/>
  <c r="AE132"/>
  <c r="AD132"/>
  <c r="AC132"/>
  <c r="AB132"/>
  <c r="AA132"/>
  <c r="Z132"/>
  <c r="Y132"/>
  <c r="X132"/>
  <c r="W132"/>
  <c r="V132"/>
  <c r="U132"/>
  <c r="T132"/>
  <c r="S132"/>
  <c r="R132"/>
  <c r="Q132"/>
  <c r="P132"/>
  <c r="O132"/>
  <c r="N132"/>
  <c r="M132"/>
  <c r="L132"/>
  <c r="K132"/>
  <c r="J132"/>
  <c r="I132"/>
  <c r="H132"/>
  <c r="BA127"/>
  <c r="AZ127"/>
  <c r="AY127"/>
  <c r="AX127"/>
  <c r="AW127"/>
  <c r="AV127"/>
  <c r="AU127"/>
  <c r="AT127"/>
  <c r="AS127"/>
  <c r="AR127"/>
  <c r="AQ127"/>
  <c r="AP127"/>
  <c r="AO127"/>
  <c r="AN127"/>
  <c r="AM127"/>
  <c r="AL127"/>
  <c r="AK127"/>
  <c r="AJ127"/>
  <c r="AI127"/>
  <c r="AH127"/>
  <c r="AG127"/>
  <c r="AF127"/>
  <c r="AE127"/>
  <c r="AD127"/>
  <c r="AC127"/>
  <c r="AB127"/>
  <c r="AA127"/>
  <c r="Z127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I122"/>
  <c r="J122"/>
  <c r="K122"/>
  <c r="L122"/>
  <c r="M122"/>
  <c r="N122"/>
  <c r="O122"/>
  <c r="P122"/>
  <c r="Q122"/>
  <c r="R122"/>
  <c r="S122"/>
  <c r="T122"/>
  <c r="U122"/>
  <c r="V122"/>
  <c r="W122"/>
  <c r="X122"/>
  <c r="Y122"/>
  <c r="Z122"/>
  <c r="AA122"/>
  <c r="AB122"/>
  <c r="AC122"/>
  <c r="AD122"/>
  <c r="AE122"/>
  <c r="AF122"/>
  <c r="AG122"/>
  <c r="AH122"/>
  <c r="AI122"/>
  <c r="AJ122"/>
  <c r="AK122"/>
  <c r="AL122"/>
  <c r="AM122"/>
  <c r="AN122"/>
  <c r="AO122"/>
  <c r="AP122"/>
  <c r="AQ122"/>
  <c r="AR122"/>
  <c r="AS122"/>
  <c r="AT122"/>
  <c r="AU122"/>
  <c r="AV122"/>
  <c r="AW122"/>
  <c r="AX122"/>
  <c r="AY122"/>
  <c r="AZ122"/>
  <c r="BA122"/>
  <c r="H122"/>
  <c r="H117"/>
  <c r="E617"/>
  <c r="F617"/>
  <c r="E618"/>
  <c r="F618"/>
  <c r="E619"/>
  <c r="F619"/>
  <c r="E620"/>
  <c r="F620"/>
  <c r="E622"/>
  <c r="F622"/>
  <c r="E623"/>
  <c r="F623"/>
  <c r="E624"/>
  <c r="F624"/>
  <c r="E625"/>
  <c r="F625"/>
  <c r="E627"/>
  <c r="F627"/>
  <c r="E628"/>
  <c r="F628"/>
  <c r="E629"/>
  <c r="F629"/>
  <c r="E630"/>
  <c r="F630"/>
  <c r="BA626"/>
  <c r="AZ626"/>
  <c r="AY626"/>
  <c r="AX626"/>
  <c r="AW626"/>
  <c r="AV626"/>
  <c r="AU626"/>
  <c r="AT626"/>
  <c r="AS626"/>
  <c r="AR626"/>
  <c r="AQ626"/>
  <c r="AP626"/>
  <c r="AO626"/>
  <c r="AN626"/>
  <c r="AM626"/>
  <c r="AL626"/>
  <c r="AK626"/>
  <c r="AJ626"/>
  <c r="AI626"/>
  <c r="AH626"/>
  <c r="AG626"/>
  <c r="AF626"/>
  <c r="AE626"/>
  <c r="AD626"/>
  <c r="AC626"/>
  <c r="AB626"/>
  <c r="AA626"/>
  <c r="Z626"/>
  <c r="Y626"/>
  <c r="X626"/>
  <c r="W626"/>
  <c r="V626"/>
  <c r="U626"/>
  <c r="T626"/>
  <c r="S626"/>
  <c r="R626"/>
  <c r="Q626"/>
  <c r="P626"/>
  <c r="O626"/>
  <c r="N626"/>
  <c r="M626"/>
  <c r="L626"/>
  <c r="K626"/>
  <c r="J626"/>
  <c r="I626"/>
  <c r="F626" s="1"/>
  <c r="H626"/>
  <c r="E626" s="1"/>
  <c r="BA621"/>
  <c r="AZ621"/>
  <c r="AY621"/>
  <c r="AX621"/>
  <c r="AW621"/>
  <c r="AV621"/>
  <c r="AU621"/>
  <c r="AT621"/>
  <c r="AS621"/>
  <c r="AR621"/>
  <c r="AQ621"/>
  <c r="AP621"/>
  <c r="AO621"/>
  <c r="AN621"/>
  <c r="AM621"/>
  <c r="AL621"/>
  <c r="AK621"/>
  <c r="AJ621"/>
  <c r="AI621"/>
  <c r="AH621"/>
  <c r="AG621"/>
  <c r="AF621"/>
  <c r="AE621"/>
  <c r="AD621"/>
  <c r="AC621"/>
  <c r="AB621"/>
  <c r="AA621"/>
  <c r="Z621"/>
  <c r="Y621"/>
  <c r="X621"/>
  <c r="W621"/>
  <c r="V621"/>
  <c r="U621"/>
  <c r="T621"/>
  <c r="S621"/>
  <c r="R621"/>
  <c r="Q621"/>
  <c r="P621"/>
  <c r="O621"/>
  <c r="N621"/>
  <c r="M621"/>
  <c r="L621"/>
  <c r="F621" s="1"/>
  <c r="K621"/>
  <c r="J621"/>
  <c r="I621"/>
  <c r="H621"/>
  <c r="E621" s="1"/>
  <c r="BA616"/>
  <c r="AZ616"/>
  <c r="AY616"/>
  <c r="AX616"/>
  <c r="AW616"/>
  <c r="AV616"/>
  <c r="AU616"/>
  <c r="AT616"/>
  <c r="AS616"/>
  <c r="AR616"/>
  <c r="AQ616"/>
  <c r="AP616"/>
  <c r="AO616"/>
  <c r="AN616"/>
  <c r="AM616"/>
  <c r="AL616"/>
  <c r="AK616"/>
  <c r="AJ616"/>
  <c r="AI616"/>
  <c r="AH616"/>
  <c r="AG616"/>
  <c r="AF616"/>
  <c r="AE616"/>
  <c r="AD616"/>
  <c r="AC616"/>
  <c r="AB616"/>
  <c r="AA616"/>
  <c r="Z616"/>
  <c r="Y616"/>
  <c r="X616"/>
  <c r="W616"/>
  <c r="V616"/>
  <c r="U616"/>
  <c r="T616"/>
  <c r="S616"/>
  <c r="R616"/>
  <c r="Q616"/>
  <c r="P616"/>
  <c r="O616"/>
  <c r="N616"/>
  <c r="M616"/>
  <c r="L616"/>
  <c r="F616" s="1"/>
  <c r="K616"/>
  <c r="J616"/>
  <c r="I616"/>
  <c r="H616"/>
  <c r="E616" s="1"/>
  <c r="AX597"/>
  <c r="AT597"/>
  <c r="AP597"/>
  <c r="AL597"/>
  <c r="AH597"/>
  <c r="AD597"/>
  <c r="Z597"/>
  <c r="V597"/>
  <c r="R597"/>
  <c r="N597"/>
  <c r="J597"/>
  <c r="BA435"/>
  <c r="AZ435"/>
  <c r="AY435"/>
  <c r="AX435"/>
  <c r="AW435"/>
  <c r="AV435"/>
  <c r="AU435"/>
  <c r="AT435"/>
  <c r="AS435"/>
  <c r="AR435"/>
  <c r="AQ435"/>
  <c r="AP435"/>
  <c r="AO435"/>
  <c r="AN435"/>
  <c r="AM435"/>
  <c r="AL435"/>
  <c r="AK435"/>
  <c r="AJ435"/>
  <c r="AI435"/>
  <c r="AH435"/>
  <c r="AG435"/>
  <c r="AF435"/>
  <c r="AE435"/>
  <c r="AD435"/>
  <c r="AC435"/>
  <c r="AB435"/>
  <c r="AA435"/>
  <c r="Z435"/>
  <c r="Y435"/>
  <c r="X435"/>
  <c r="W435"/>
  <c r="V435"/>
  <c r="U435"/>
  <c r="T435"/>
  <c r="S435"/>
  <c r="R435"/>
  <c r="Q435"/>
  <c r="P435"/>
  <c r="O435"/>
  <c r="N435"/>
  <c r="M435"/>
  <c r="L435"/>
  <c r="K435"/>
  <c r="J435"/>
  <c r="I435"/>
  <c r="H435"/>
  <c r="BA430"/>
  <c r="AZ430"/>
  <c r="AY430"/>
  <c r="AX430"/>
  <c r="AW430"/>
  <c r="AV430"/>
  <c r="AU430"/>
  <c r="AT430"/>
  <c r="AS430"/>
  <c r="AR430"/>
  <c r="AQ430"/>
  <c r="AP430"/>
  <c r="AO430"/>
  <c r="AN430"/>
  <c r="AM430"/>
  <c r="AL430"/>
  <c r="AK430"/>
  <c r="AJ430"/>
  <c r="AI430"/>
  <c r="AH430"/>
  <c r="AG430"/>
  <c r="AF430"/>
  <c r="AE430"/>
  <c r="AD430"/>
  <c r="AC430"/>
  <c r="AB430"/>
  <c r="AA430"/>
  <c r="Z430"/>
  <c r="Y430"/>
  <c r="X430"/>
  <c r="W430"/>
  <c r="V430"/>
  <c r="U430"/>
  <c r="T430"/>
  <c r="S430"/>
  <c r="R430"/>
  <c r="Q430"/>
  <c r="P430"/>
  <c r="O430"/>
  <c r="N430"/>
  <c r="M430"/>
  <c r="L430"/>
  <c r="K430"/>
  <c r="J430"/>
  <c r="I430"/>
  <c r="BA425"/>
  <c r="AZ425"/>
  <c r="AY425"/>
  <c r="AX425"/>
  <c r="AW425"/>
  <c r="AV425"/>
  <c r="AU425"/>
  <c r="AT425"/>
  <c r="AS425"/>
  <c r="AR425"/>
  <c r="AQ425"/>
  <c r="AP425"/>
  <c r="AO425"/>
  <c r="AN425"/>
  <c r="AM425"/>
  <c r="AL425"/>
  <c r="AK425"/>
  <c r="AJ425"/>
  <c r="AI425"/>
  <c r="AH425"/>
  <c r="AG425"/>
  <c r="AF425"/>
  <c r="AE425"/>
  <c r="AD425"/>
  <c r="AC425"/>
  <c r="AB425"/>
  <c r="AA425"/>
  <c r="Z425"/>
  <c r="Y425"/>
  <c r="X425"/>
  <c r="W425"/>
  <c r="V425"/>
  <c r="U425"/>
  <c r="T425"/>
  <c r="S425"/>
  <c r="R425"/>
  <c r="Q425"/>
  <c r="P425"/>
  <c r="O425"/>
  <c r="N425"/>
  <c r="M425"/>
  <c r="L425"/>
  <c r="K425"/>
  <c r="J425"/>
  <c r="I425"/>
  <c r="H425"/>
  <c r="BA420"/>
  <c r="AZ420"/>
  <c r="AY420"/>
  <c r="AX420"/>
  <c r="AW420"/>
  <c r="AV420"/>
  <c r="AU420"/>
  <c r="AT420"/>
  <c r="AS420"/>
  <c r="AR420"/>
  <c r="AQ420"/>
  <c r="AP420"/>
  <c r="AO420"/>
  <c r="AN420"/>
  <c r="AM420"/>
  <c r="AL420"/>
  <c r="AK420"/>
  <c r="AJ420"/>
  <c r="AI420"/>
  <c r="AH420"/>
  <c r="AG420"/>
  <c r="AF420"/>
  <c r="AE420"/>
  <c r="AD420"/>
  <c r="AC420"/>
  <c r="AB420"/>
  <c r="AA420"/>
  <c r="Z420"/>
  <c r="Y420"/>
  <c r="X420"/>
  <c r="W420"/>
  <c r="V420"/>
  <c r="U420"/>
  <c r="T420"/>
  <c r="S420"/>
  <c r="R420"/>
  <c r="Q420"/>
  <c r="P420"/>
  <c r="O420"/>
  <c r="N420"/>
  <c r="M420"/>
  <c r="L420"/>
  <c r="K420"/>
  <c r="J420"/>
  <c r="I420"/>
  <c r="H420"/>
  <c r="BA414"/>
  <c r="AZ414"/>
  <c r="AY414"/>
  <c r="AX414"/>
  <c r="AW414"/>
  <c r="AV414"/>
  <c r="AU414"/>
  <c r="AT414"/>
  <c r="AS414"/>
  <c r="AR414"/>
  <c r="AQ414"/>
  <c r="AP414"/>
  <c r="AO414"/>
  <c r="AN414"/>
  <c r="AM414"/>
  <c r="AL414"/>
  <c r="AK414"/>
  <c r="AJ414"/>
  <c r="AI414"/>
  <c r="AH414"/>
  <c r="AG414"/>
  <c r="AF414"/>
  <c r="AE414"/>
  <c r="AD414"/>
  <c r="AC414"/>
  <c r="AB414"/>
  <c r="AA414"/>
  <c r="Z414"/>
  <c r="Y414"/>
  <c r="X414"/>
  <c r="W414"/>
  <c r="V414"/>
  <c r="U414"/>
  <c r="T414"/>
  <c r="S414"/>
  <c r="R414"/>
  <c r="Q414"/>
  <c r="P414"/>
  <c r="O414"/>
  <c r="N414"/>
  <c r="M414"/>
  <c r="L414"/>
  <c r="K414"/>
  <c r="J414"/>
  <c r="I414"/>
  <c r="H414"/>
  <c r="BA409"/>
  <c r="AZ409"/>
  <c r="AY409"/>
  <c r="AX409"/>
  <c r="AW409"/>
  <c r="AV409"/>
  <c r="AU409"/>
  <c r="AT409"/>
  <c r="AS409"/>
  <c r="AR409"/>
  <c r="AQ409"/>
  <c r="AP409"/>
  <c r="AO409"/>
  <c r="AN409"/>
  <c r="AM409"/>
  <c r="AL409"/>
  <c r="AK409"/>
  <c r="AJ409"/>
  <c r="AI409"/>
  <c r="AH409"/>
  <c r="AG409"/>
  <c r="AF409"/>
  <c r="AE409"/>
  <c r="AD409"/>
  <c r="AC409"/>
  <c r="AB409"/>
  <c r="AA409"/>
  <c r="Z409"/>
  <c r="Y409"/>
  <c r="X409"/>
  <c r="W409"/>
  <c r="V409"/>
  <c r="U409"/>
  <c r="T409"/>
  <c r="S409"/>
  <c r="R409"/>
  <c r="Q409"/>
  <c r="P409"/>
  <c r="O409"/>
  <c r="N409"/>
  <c r="M409"/>
  <c r="L409"/>
  <c r="K409"/>
  <c r="J409"/>
  <c r="I409"/>
  <c r="BA404"/>
  <c r="AZ404"/>
  <c r="AY404"/>
  <c r="AX404"/>
  <c r="AW404"/>
  <c r="AV404"/>
  <c r="AU404"/>
  <c r="AT404"/>
  <c r="AS404"/>
  <c r="AR404"/>
  <c r="AQ404"/>
  <c r="AP404"/>
  <c r="AO404"/>
  <c r="AN404"/>
  <c r="AM404"/>
  <c r="AL404"/>
  <c r="AK404"/>
  <c r="AJ404"/>
  <c r="AI404"/>
  <c r="AH404"/>
  <c r="AG404"/>
  <c r="AF404"/>
  <c r="AE404"/>
  <c r="AD404"/>
  <c r="AC404"/>
  <c r="AB404"/>
  <c r="AA404"/>
  <c r="Z404"/>
  <c r="Y404"/>
  <c r="X404"/>
  <c r="W404"/>
  <c r="V404"/>
  <c r="U404"/>
  <c r="T404"/>
  <c r="S404"/>
  <c r="R404"/>
  <c r="Q404"/>
  <c r="P404"/>
  <c r="O404"/>
  <c r="N404"/>
  <c r="M404"/>
  <c r="L404"/>
  <c r="K404"/>
  <c r="J404"/>
  <c r="I404"/>
  <c r="H404"/>
  <c r="BA399"/>
  <c r="AZ399"/>
  <c r="AY399"/>
  <c r="AX399"/>
  <c r="AW399"/>
  <c r="AV399"/>
  <c r="AU399"/>
  <c r="AT399"/>
  <c r="AS399"/>
  <c r="AR399"/>
  <c r="AQ399"/>
  <c r="AP399"/>
  <c r="AO399"/>
  <c r="AN399"/>
  <c r="AM399"/>
  <c r="AL399"/>
  <c r="AK399"/>
  <c r="AJ399"/>
  <c r="AI399"/>
  <c r="AH399"/>
  <c r="AG399"/>
  <c r="AF399"/>
  <c r="AE399"/>
  <c r="AD399"/>
  <c r="AC399"/>
  <c r="AB399"/>
  <c r="AA399"/>
  <c r="Z399"/>
  <c r="Y399"/>
  <c r="X399"/>
  <c r="W399"/>
  <c r="V399"/>
  <c r="U399"/>
  <c r="T399"/>
  <c r="S399"/>
  <c r="R399"/>
  <c r="Q399"/>
  <c r="P399"/>
  <c r="O399"/>
  <c r="N399"/>
  <c r="M399"/>
  <c r="L399"/>
  <c r="K399"/>
  <c r="J399"/>
  <c r="I399"/>
  <c r="H399"/>
  <c r="BA378"/>
  <c r="AZ378"/>
  <c r="AY378"/>
  <c r="AX378"/>
  <c r="AW378"/>
  <c r="AV378"/>
  <c r="AU378"/>
  <c r="AT378"/>
  <c r="AS378"/>
  <c r="AR378"/>
  <c r="AQ378"/>
  <c r="AP378"/>
  <c r="AO378"/>
  <c r="AN378"/>
  <c r="AM378"/>
  <c r="AL378"/>
  <c r="AK378"/>
  <c r="AJ378"/>
  <c r="AI378"/>
  <c r="AH378"/>
  <c r="AG378"/>
  <c r="AF378"/>
  <c r="AE378"/>
  <c r="AD378"/>
  <c r="AC378"/>
  <c r="AB378"/>
  <c r="AA378"/>
  <c r="Z378"/>
  <c r="Y378"/>
  <c r="X378"/>
  <c r="W378"/>
  <c r="V378"/>
  <c r="U378"/>
  <c r="T378"/>
  <c r="S378"/>
  <c r="R378"/>
  <c r="Q378"/>
  <c r="P378"/>
  <c r="O378"/>
  <c r="N378"/>
  <c r="M378"/>
  <c r="L378"/>
  <c r="K378"/>
  <c r="J378"/>
  <c r="I378"/>
  <c r="H378"/>
  <c r="BA373"/>
  <c r="AZ373"/>
  <c r="AY373"/>
  <c r="AX373"/>
  <c r="AW373"/>
  <c r="AV373"/>
  <c r="AU373"/>
  <c r="AT373"/>
  <c r="AS373"/>
  <c r="AR373"/>
  <c r="AQ373"/>
  <c r="AP373"/>
  <c r="AO373"/>
  <c r="AN373"/>
  <c r="AM373"/>
  <c r="AL373"/>
  <c r="AK373"/>
  <c r="AJ373"/>
  <c r="AI373"/>
  <c r="AH373"/>
  <c r="AG373"/>
  <c r="AF373"/>
  <c r="AE373"/>
  <c r="AD373"/>
  <c r="AC373"/>
  <c r="AB373"/>
  <c r="AA373"/>
  <c r="Z373"/>
  <c r="Y373"/>
  <c r="X373"/>
  <c r="W373"/>
  <c r="V373"/>
  <c r="U373"/>
  <c r="T373"/>
  <c r="S373"/>
  <c r="R373"/>
  <c r="Q373"/>
  <c r="P373"/>
  <c r="O373"/>
  <c r="N373"/>
  <c r="M373"/>
  <c r="L373"/>
  <c r="K373"/>
  <c r="J373"/>
  <c r="I373"/>
  <c r="H373"/>
  <c r="E375"/>
  <c r="F375"/>
  <c r="E376"/>
  <c r="F376"/>
  <c r="E377"/>
  <c r="F377"/>
  <c r="E379"/>
  <c r="F379"/>
  <c r="E380"/>
  <c r="F380"/>
  <c r="F381"/>
  <c r="E382"/>
  <c r="F382"/>
  <c r="E384"/>
  <c r="F384"/>
  <c r="E385"/>
  <c r="F385"/>
  <c r="E386"/>
  <c r="F386"/>
  <c r="E387"/>
  <c r="F387"/>
  <c r="E388"/>
  <c r="F388"/>
  <c r="E389"/>
  <c r="F389"/>
  <c r="E390"/>
  <c r="F390"/>
  <c r="E391"/>
  <c r="F391"/>
  <c r="E392"/>
  <c r="F392"/>
  <c r="E393"/>
  <c r="F393"/>
  <c r="E394"/>
  <c r="F394"/>
  <c r="E395"/>
  <c r="F395"/>
  <c r="E396"/>
  <c r="F396"/>
  <c r="E397"/>
  <c r="F397"/>
  <c r="E374"/>
  <c r="F374"/>
  <c r="F365"/>
  <c r="E367"/>
  <c r="E369"/>
  <c r="F369"/>
  <c r="E370"/>
  <c r="F370"/>
  <c r="E371"/>
  <c r="F371"/>
  <c r="E372"/>
  <c r="F372"/>
  <c r="F373"/>
  <c r="BA368"/>
  <c r="AZ368"/>
  <c r="AY368"/>
  <c r="AX368"/>
  <c r="AW368"/>
  <c r="AV368"/>
  <c r="AU368"/>
  <c r="AT368"/>
  <c r="AS368"/>
  <c r="AR368"/>
  <c r="AQ368"/>
  <c r="AP368"/>
  <c r="AO368"/>
  <c r="AN368"/>
  <c r="AM368"/>
  <c r="AL368"/>
  <c r="AK368"/>
  <c r="AJ368"/>
  <c r="AI368"/>
  <c r="AH368"/>
  <c r="AG368"/>
  <c r="AF368"/>
  <c r="AE368"/>
  <c r="AD368"/>
  <c r="AC368"/>
  <c r="AB368"/>
  <c r="AA368"/>
  <c r="Z368"/>
  <c r="Y368"/>
  <c r="X368"/>
  <c r="W368"/>
  <c r="V368"/>
  <c r="U368"/>
  <c r="T368"/>
  <c r="S368"/>
  <c r="R368"/>
  <c r="Q368"/>
  <c r="P368"/>
  <c r="O368"/>
  <c r="N368"/>
  <c r="M368"/>
  <c r="L368"/>
  <c r="K368"/>
  <c r="J368"/>
  <c r="I368"/>
  <c r="F368" s="1"/>
  <c r="H368"/>
  <c r="BA222"/>
  <c r="AZ222"/>
  <c r="AY222"/>
  <c r="AX222"/>
  <c r="AW222"/>
  <c r="AV222"/>
  <c r="AU222"/>
  <c r="AT222"/>
  <c r="AS222"/>
  <c r="AR222"/>
  <c r="AQ222"/>
  <c r="AP222"/>
  <c r="AO222"/>
  <c r="AN222"/>
  <c r="AM222"/>
  <c r="AL222"/>
  <c r="AK222"/>
  <c r="AJ222"/>
  <c r="AI222"/>
  <c r="AH222"/>
  <c r="AG222"/>
  <c r="AF222"/>
  <c r="AE222"/>
  <c r="AD222"/>
  <c r="AC222"/>
  <c r="AB222"/>
  <c r="AA222"/>
  <c r="Z222"/>
  <c r="Y222"/>
  <c r="X222"/>
  <c r="W222"/>
  <c r="V222"/>
  <c r="U222"/>
  <c r="T222"/>
  <c r="S222"/>
  <c r="R222"/>
  <c r="Q222"/>
  <c r="P222"/>
  <c r="O222"/>
  <c r="N222"/>
  <c r="M222"/>
  <c r="L222"/>
  <c r="K222"/>
  <c r="J222"/>
  <c r="I222"/>
  <c r="H222"/>
  <c r="BA217"/>
  <c r="AZ217"/>
  <c r="AY217"/>
  <c r="AX217"/>
  <c r="AW217"/>
  <c r="AV217"/>
  <c r="AU217"/>
  <c r="AT217"/>
  <c r="AS217"/>
  <c r="AR217"/>
  <c r="AQ217"/>
  <c r="AP217"/>
  <c r="AO217"/>
  <c r="AN217"/>
  <c r="AM217"/>
  <c r="AL217"/>
  <c r="AK217"/>
  <c r="AJ217"/>
  <c r="AI217"/>
  <c r="AH217"/>
  <c r="AG217"/>
  <c r="AF217"/>
  <c r="AE217"/>
  <c r="AD217"/>
  <c r="AC217"/>
  <c r="AB217"/>
  <c r="AA217"/>
  <c r="Z217"/>
  <c r="Y217"/>
  <c r="X217"/>
  <c r="W217"/>
  <c r="V217"/>
  <c r="U217"/>
  <c r="T217"/>
  <c r="S217"/>
  <c r="R217"/>
  <c r="Q217"/>
  <c r="P217"/>
  <c r="O217"/>
  <c r="N217"/>
  <c r="M217"/>
  <c r="L217"/>
  <c r="K217"/>
  <c r="J217"/>
  <c r="I217"/>
  <c r="H217"/>
  <c r="BA212"/>
  <c r="AZ212"/>
  <c r="AY212"/>
  <c r="AX212"/>
  <c r="AW212"/>
  <c r="AV212"/>
  <c r="AU212"/>
  <c r="AT212"/>
  <c r="AS212"/>
  <c r="AR212"/>
  <c r="AQ212"/>
  <c r="AP212"/>
  <c r="AO212"/>
  <c r="AN212"/>
  <c r="AM212"/>
  <c r="AL212"/>
  <c r="AK212"/>
  <c r="AJ212"/>
  <c r="AI212"/>
  <c r="AH212"/>
  <c r="AG212"/>
  <c r="AF212"/>
  <c r="AE212"/>
  <c r="AD212"/>
  <c r="AC212"/>
  <c r="AB212"/>
  <c r="AA212"/>
  <c r="Z212"/>
  <c r="Y212"/>
  <c r="X212"/>
  <c r="W212"/>
  <c r="V212"/>
  <c r="U212"/>
  <c r="T212"/>
  <c r="S212"/>
  <c r="R212"/>
  <c r="Q212"/>
  <c r="P212"/>
  <c r="O212"/>
  <c r="N212"/>
  <c r="M212"/>
  <c r="L212"/>
  <c r="K212"/>
  <c r="J212"/>
  <c r="I212"/>
  <c r="H212"/>
  <c r="BA207"/>
  <c r="AZ207"/>
  <c r="AY207"/>
  <c r="AX207"/>
  <c r="AW207"/>
  <c r="AV207"/>
  <c r="AU207"/>
  <c r="AT207"/>
  <c r="AS207"/>
  <c r="AR207"/>
  <c r="AQ207"/>
  <c r="AP207"/>
  <c r="AO207"/>
  <c r="AN207"/>
  <c r="AM207"/>
  <c r="AL207"/>
  <c r="AK207"/>
  <c r="AJ207"/>
  <c r="AI207"/>
  <c r="AH207"/>
  <c r="AG207"/>
  <c r="AF207"/>
  <c r="AE207"/>
  <c r="AD207"/>
  <c r="AC207"/>
  <c r="AB207"/>
  <c r="AA207"/>
  <c r="Z207"/>
  <c r="Y207"/>
  <c r="X207"/>
  <c r="W207"/>
  <c r="V207"/>
  <c r="U207"/>
  <c r="T207"/>
  <c r="S207"/>
  <c r="R207"/>
  <c r="Q207"/>
  <c r="P207"/>
  <c r="O207"/>
  <c r="N207"/>
  <c r="M207"/>
  <c r="L207"/>
  <c r="K207"/>
  <c r="J207"/>
  <c r="I207"/>
  <c r="H207"/>
  <c r="BA202"/>
  <c r="AZ202"/>
  <c r="AY202"/>
  <c r="AX202"/>
  <c r="AW202"/>
  <c r="AV202"/>
  <c r="AU202"/>
  <c r="AT202"/>
  <c r="AS202"/>
  <c r="AR202"/>
  <c r="AQ202"/>
  <c r="AP202"/>
  <c r="AO202"/>
  <c r="AN202"/>
  <c r="AM202"/>
  <c r="AL202"/>
  <c r="AK202"/>
  <c r="AJ202"/>
  <c r="AI202"/>
  <c r="AH202"/>
  <c r="AG202"/>
  <c r="AF202"/>
  <c r="AE202"/>
  <c r="AD202"/>
  <c r="AC202"/>
  <c r="AB202"/>
  <c r="AA202"/>
  <c r="Z202"/>
  <c r="Y202"/>
  <c r="X202"/>
  <c r="W202"/>
  <c r="V202"/>
  <c r="U202"/>
  <c r="T202"/>
  <c r="S202"/>
  <c r="R202"/>
  <c r="Q202"/>
  <c r="P202"/>
  <c r="O202"/>
  <c r="N202"/>
  <c r="M202"/>
  <c r="L202"/>
  <c r="K202"/>
  <c r="J202"/>
  <c r="I202"/>
  <c r="H202"/>
  <c r="BA197"/>
  <c r="AZ197"/>
  <c r="AY197"/>
  <c r="AX197"/>
  <c r="AW197"/>
  <c r="AV197"/>
  <c r="AU197"/>
  <c r="AT197"/>
  <c r="AS197"/>
  <c r="AR197"/>
  <c r="AQ197"/>
  <c r="AP197"/>
  <c r="AO197"/>
  <c r="AN197"/>
  <c r="AM197"/>
  <c r="AL197"/>
  <c r="AK197"/>
  <c r="AJ197"/>
  <c r="AI197"/>
  <c r="AH197"/>
  <c r="AG197"/>
  <c r="AF197"/>
  <c r="AE197"/>
  <c r="AD197"/>
  <c r="AC197"/>
  <c r="AB197"/>
  <c r="AA197"/>
  <c r="Z197"/>
  <c r="Y197"/>
  <c r="X197"/>
  <c r="W197"/>
  <c r="V197"/>
  <c r="U197"/>
  <c r="T197"/>
  <c r="S197"/>
  <c r="R197"/>
  <c r="Q197"/>
  <c r="P197"/>
  <c r="O197"/>
  <c r="N197"/>
  <c r="M197"/>
  <c r="L197"/>
  <c r="K197"/>
  <c r="J197"/>
  <c r="I197"/>
  <c r="H197"/>
  <c r="BA192"/>
  <c r="AZ192"/>
  <c r="AY192"/>
  <c r="AX192"/>
  <c r="AW192"/>
  <c r="AV192"/>
  <c r="AU192"/>
  <c r="AT192"/>
  <c r="AS192"/>
  <c r="AR192"/>
  <c r="AQ192"/>
  <c r="AP192"/>
  <c r="AO192"/>
  <c r="AN192"/>
  <c r="AM192"/>
  <c r="AL192"/>
  <c r="AK192"/>
  <c r="AJ192"/>
  <c r="AI192"/>
  <c r="AH192"/>
  <c r="AG192"/>
  <c r="AF192"/>
  <c r="AE192"/>
  <c r="AD192"/>
  <c r="AC192"/>
  <c r="AB192"/>
  <c r="AA192"/>
  <c r="Z192"/>
  <c r="Y192"/>
  <c r="X192"/>
  <c r="W192"/>
  <c r="V192"/>
  <c r="U192"/>
  <c r="T192"/>
  <c r="S192"/>
  <c r="R192"/>
  <c r="Q192"/>
  <c r="P192"/>
  <c r="O192"/>
  <c r="N192"/>
  <c r="M192"/>
  <c r="L192"/>
  <c r="K192"/>
  <c r="J192"/>
  <c r="I192"/>
  <c r="H192"/>
  <c r="BA187"/>
  <c r="AZ187"/>
  <c r="AY187"/>
  <c r="AX187"/>
  <c r="AW187"/>
  <c r="AV187"/>
  <c r="AU187"/>
  <c r="AT187"/>
  <c r="AS187"/>
  <c r="AR187"/>
  <c r="AQ187"/>
  <c r="AP187"/>
  <c r="AO187"/>
  <c r="AN187"/>
  <c r="AM187"/>
  <c r="AL187"/>
  <c r="AK187"/>
  <c r="AJ187"/>
  <c r="AI187"/>
  <c r="AH187"/>
  <c r="AG187"/>
  <c r="AF187"/>
  <c r="AE187"/>
  <c r="AD187"/>
  <c r="AC187"/>
  <c r="AB187"/>
  <c r="AA187"/>
  <c r="Z187"/>
  <c r="Y187"/>
  <c r="X187"/>
  <c r="W187"/>
  <c r="V187"/>
  <c r="U187"/>
  <c r="T187"/>
  <c r="S187"/>
  <c r="R187"/>
  <c r="Q187"/>
  <c r="P187"/>
  <c r="O187"/>
  <c r="N187"/>
  <c r="M187"/>
  <c r="L187"/>
  <c r="K187"/>
  <c r="J187"/>
  <c r="I187"/>
  <c r="H187"/>
  <c r="BA182"/>
  <c r="AZ182"/>
  <c r="AY182"/>
  <c r="AX182"/>
  <c r="AW182"/>
  <c r="AV182"/>
  <c r="AU182"/>
  <c r="AT182"/>
  <c r="AS182"/>
  <c r="AR182"/>
  <c r="AQ182"/>
  <c r="AP182"/>
  <c r="AO182"/>
  <c r="AN182"/>
  <c r="AM182"/>
  <c r="AL182"/>
  <c r="AK182"/>
  <c r="AJ182"/>
  <c r="AI182"/>
  <c r="AH182"/>
  <c r="AG182"/>
  <c r="AF182"/>
  <c r="AE182"/>
  <c r="AD182"/>
  <c r="AC182"/>
  <c r="AB182"/>
  <c r="AA182"/>
  <c r="Z182"/>
  <c r="Y182"/>
  <c r="X182"/>
  <c r="W182"/>
  <c r="V182"/>
  <c r="U182"/>
  <c r="T182"/>
  <c r="S182"/>
  <c r="R182"/>
  <c r="Q182"/>
  <c r="P182"/>
  <c r="O182"/>
  <c r="N182"/>
  <c r="M182"/>
  <c r="L182"/>
  <c r="K182"/>
  <c r="J182"/>
  <c r="I182"/>
  <c r="H182"/>
  <c r="BA177"/>
  <c r="AZ177"/>
  <c r="AY177"/>
  <c r="AX177"/>
  <c r="AW177"/>
  <c r="AV177"/>
  <c r="AU177"/>
  <c r="AT177"/>
  <c r="AS177"/>
  <c r="AR177"/>
  <c r="AQ177"/>
  <c r="AP177"/>
  <c r="AO177"/>
  <c r="AN177"/>
  <c r="AM177"/>
  <c r="AL177"/>
  <c r="AK177"/>
  <c r="AJ177"/>
  <c r="AI177"/>
  <c r="AH177"/>
  <c r="AG177"/>
  <c r="AF177"/>
  <c r="AE177"/>
  <c r="AD177"/>
  <c r="AC177"/>
  <c r="AB177"/>
  <c r="AA177"/>
  <c r="Z177"/>
  <c r="Y177"/>
  <c r="X177"/>
  <c r="W177"/>
  <c r="V177"/>
  <c r="U177"/>
  <c r="T177"/>
  <c r="S177"/>
  <c r="R177"/>
  <c r="Q177"/>
  <c r="P177"/>
  <c r="O177"/>
  <c r="N177"/>
  <c r="M177"/>
  <c r="L177"/>
  <c r="K177"/>
  <c r="J177"/>
  <c r="I177"/>
  <c r="H177"/>
  <c r="BA172"/>
  <c r="AZ172"/>
  <c r="AY172"/>
  <c r="AX172"/>
  <c r="AW172"/>
  <c r="AV172"/>
  <c r="AU172"/>
  <c r="AT172"/>
  <c r="AS172"/>
  <c r="AR172"/>
  <c r="AQ172"/>
  <c r="AP172"/>
  <c r="AO172"/>
  <c r="AN172"/>
  <c r="AM172"/>
  <c r="AL172"/>
  <c r="AK172"/>
  <c r="AJ172"/>
  <c r="AI172"/>
  <c r="AH172"/>
  <c r="AG172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BA167"/>
  <c r="AZ167"/>
  <c r="AY167"/>
  <c r="AX167"/>
  <c r="AW167"/>
  <c r="AV167"/>
  <c r="AU167"/>
  <c r="AT167"/>
  <c r="AS167"/>
  <c r="AR167"/>
  <c r="AQ167"/>
  <c r="AP167"/>
  <c r="AO167"/>
  <c r="AN167"/>
  <c r="AM167"/>
  <c r="AL167"/>
  <c r="AK167"/>
  <c r="AJ167"/>
  <c r="AI167"/>
  <c r="AH167"/>
  <c r="AG167"/>
  <c r="AF167"/>
  <c r="AE167"/>
  <c r="AD167"/>
  <c r="AC167"/>
  <c r="AB167"/>
  <c r="AA167"/>
  <c r="Z167"/>
  <c r="Y167"/>
  <c r="X167"/>
  <c r="W167"/>
  <c r="V167"/>
  <c r="U167"/>
  <c r="T167"/>
  <c r="S167"/>
  <c r="R167"/>
  <c r="Q167"/>
  <c r="P167"/>
  <c r="O167"/>
  <c r="N167"/>
  <c r="M167"/>
  <c r="L167"/>
  <c r="K167"/>
  <c r="J167"/>
  <c r="I167"/>
  <c r="H167"/>
  <c r="I162"/>
  <c r="J162"/>
  <c r="K162"/>
  <c r="L162"/>
  <c r="M162"/>
  <c r="N162"/>
  <c r="O162"/>
  <c r="P162"/>
  <c r="Q162"/>
  <c r="R162"/>
  <c r="S162"/>
  <c r="T162"/>
  <c r="U162"/>
  <c r="V162"/>
  <c r="W162"/>
  <c r="X162"/>
  <c r="Y162"/>
  <c r="Z162"/>
  <c r="AA162"/>
  <c r="AB162"/>
  <c r="AC162"/>
  <c r="AD162"/>
  <c r="AE162"/>
  <c r="AF162"/>
  <c r="AG162"/>
  <c r="AH162"/>
  <c r="AI162"/>
  <c r="AJ162"/>
  <c r="AK162"/>
  <c r="AL162"/>
  <c r="AM162"/>
  <c r="AN162"/>
  <c r="AO162"/>
  <c r="AP162"/>
  <c r="AQ162"/>
  <c r="AR162"/>
  <c r="AS162"/>
  <c r="AT162"/>
  <c r="AU162"/>
  <c r="AV162"/>
  <c r="AW162"/>
  <c r="AX162"/>
  <c r="AY162"/>
  <c r="AZ162"/>
  <c r="BA162"/>
  <c r="H162"/>
  <c r="I157"/>
  <c r="J157"/>
  <c r="K157"/>
  <c r="L157"/>
  <c r="M157"/>
  <c r="N157"/>
  <c r="O157"/>
  <c r="P157"/>
  <c r="Q157"/>
  <c r="R157"/>
  <c r="S157"/>
  <c r="T157"/>
  <c r="U157"/>
  <c r="V157"/>
  <c r="W157"/>
  <c r="X157"/>
  <c r="Y157"/>
  <c r="Z157"/>
  <c r="AA157"/>
  <c r="AB157"/>
  <c r="AC157"/>
  <c r="AD157"/>
  <c r="AE157"/>
  <c r="AF157"/>
  <c r="AG157"/>
  <c r="AH157"/>
  <c r="AI157"/>
  <c r="AJ157"/>
  <c r="AK157"/>
  <c r="AL157"/>
  <c r="AM157"/>
  <c r="AN157"/>
  <c r="AO157"/>
  <c r="AP157"/>
  <c r="AQ157"/>
  <c r="AR157"/>
  <c r="AS157"/>
  <c r="AT157"/>
  <c r="AU157"/>
  <c r="AV157"/>
  <c r="AW157"/>
  <c r="AX157"/>
  <c r="AY157"/>
  <c r="AZ157"/>
  <c r="BA157"/>
  <c r="H157"/>
  <c r="I152"/>
  <c r="J152"/>
  <c r="K152"/>
  <c r="L152"/>
  <c r="M152"/>
  <c r="N152"/>
  <c r="O152"/>
  <c r="P152"/>
  <c r="Q152"/>
  <c r="R152"/>
  <c r="S152"/>
  <c r="T152"/>
  <c r="U152"/>
  <c r="V152"/>
  <c r="W152"/>
  <c r="X152"/>
  <c r="Y152"/>
  <c r="Z152"/>
  <c r="AA152"/>
  <c r="AB152"/>
  <c r="AC152"/>
  <c r="AD152"/>
  <c r="AE152"/>
  <c r="AF152"/>
  <c r="AG152"/>
  <c r="AH152"/>
  <c r="AI152"/>
  <c r="AJ152"/>
  <c r="AK152"/>
  <c r="AL152"/>
  <c r="AM152"/>
  <c r="AN152"/>
  <c r="AO152"/>
  <c r="AP152"/>
  <c r="AQ152"/>
  <c r="AR152"/>
  <c r="AS152"/>
  <c r="AT152"/>
  <c r="AU152"/>
  <c r="AV152"/>
  <c r="AW152"/>
  <c r="AX152"/>
  <c r="AY152"/>
  <c r="AZ152"/>
  <c r="BA152"/>
  <c r="J117"/>
  <c r="L117"/>
  <c r="N117"/>
  <c r="P117"/>
  <c r="R117"/>
  <c r="T117"/>
  <c r="V117"/>
  <c r="X117"/>
  <c r="Z117"/>
  <c r="AB117"/>
  <c r="AD117"/>
  <c r="AF117"/>
  <c r="AH117"/>
  <c r="AJ117"/>
  <c r="AL117"/>
  <c r="AN117"/>
  <c r="AP117"/>
  <c r="AR117"/>
  <c r="AT117"/>
  <c r="AV117"/>
  <c r="AX117"/>
  <c r="AZ117"/>
  <c r="I117"/>
  <c r="K117"/>
  <c r="M117"/>
  <c r="O117"/>
  <c r="Q117"/>
  <c r="S117"/>
  <c r="U117"/>
  <c r="W117"/>
  <c r="Y117"/>
  <c r="AA117"/>
  <c r="AC117"/>
  <c r="AE117"/>
  <c r="AG117"/>
  <c r="AI117"/>
  <c r="AK117"/>
  <c r="AM117"/>
  <c r="AO117"/>
  <c r="AQ117"/>
  <c r="AS117"/>
  <c r="AU117"/>
  <c r="AW117"/>
  <c r="AY117"/>
  <c r="BA117"/>
  <c r="I112"/>
  <c r="J112"/>
  <c r="K112"/>
  <c r="L112"/>
  <c r="M112"/>
  <c r="N112"/>
  <c r="O112"/>
  <c r="P112"/>
  <c r="Q112"/>
  <c r="R112"/>
  <c r="S112"/>
  <c r="T112"/>
  <c r="U112"/>
  <c r="V112"/>
  <c r="W112"/>
  <c r="X112"/>
  <c r="Y112"/>
  <c r="Z112"/>
  <c r="AA112"/>
  <c r="AB112"/>
  <c r="AC112"/>
  <c r="AD112"/>
  <c r="AE112"/>
  <c r="AF112"/>
  <c r="AG112"/>
  <c r="AH112"/>
  <c r="AI112"/>
  <c r="AJ112"/>
  <c r="AK112"/>
  <c r="AL112"/>
  <c r="AM112"/>
  <c r="AN112"/>
  <c r="AO112"/>
  <c r="AP112"/>
  <c r="AQ112"/>
  <c r="AR112"/>
  <c r="AS112"/>
  <c r="AT112"/>
  <c r="AU112"/>
  <c r="AV112"/>
  <c r="AW112"/>
  <c r="AX112"/>
  <c r="AY112"/>
  <c r="AZ112"/>
  <c r="BA112"/>
  <c r="H112"/>
  <c r="I107"/>
  <c r="J107"/>
  <c r="K107"/>
  <c r="L107"/>
  <c r="M107"/>
  <c r="N107"/>
  <c r="O107"/>
  <c r="P107"/>
  <c r="Q107"/>
  <c r="R107"/>
  <c r="S107"/>
  <c r="T107"/>
  <c r="U107"/>
  <c r="V107"/>
  <c r="W107"/>
  <c r="X107"/>
  <c r="Y107"/>
  <c r="Z107"/>
  <c r="AA107"/>
  <c r="AB107"/>
  <c r="AC107"/>
  <c r="AD107"/>
  <c r="AE107"/>
  <c r="AF107"/>
  <c r="AG107"/>
  <c r="AH107"/>
  <c r="AI107"/>
  <c r="AJ107"/>
  <c r="AK107"/>
  <c r="AL107"/>
  <c r="AM107"/>
  <c r="AN107"/>
  <c r="AO107"/>
  <c r="AP107"/>
  <c r="AQ107"/>
  <c r="AR107"/>
  <c r="AS107"/>
  <c r="AT107"/>
  <c r="AU107"/>
  <c r="AV107"/>
  <c r="AW107"/>
  <c r="AX107"/>
  <c r="AY107"/>
  <c r="AZ107"/>
  <c r="BA107"/>
  <c r="H107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AC102"/>
  <c r="AD102"/>
  <c r="AE102"/>
  <c r="AF102"/>
  <c r="AG102"/>
  <c r="AH102"/>
  <c r="AI102"/>
  <c r="AJ102"/>
  <c r="AK102"/>
  <c r="AL102"/>
  <c r="AM102"/>
  <c r="AN102"/>
  <c r="AO102"/>
  <c r="AP102"/>
  <c r="AQ102"/>
  <c r="AR102"/>
  <c r="AS102"/>
  <c r="AT102"/>
  <c r="AU102"/>
  <c r="AV102"/>
  <c r="AW102"/>
  <c r="AX102"/>
  <c r="AY102"/>
  <c r="AZ102"/>
  <c r="BA102"/>
  <c r="H102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AC97"/>
  <c r="AD97"/>
  <c r="AE97"/>
  <c r="AF97"/>
  <c r="AG97"/>
  <c r="AH97"/>
  <c r="AI97"/>
  <c r="AJ97"/>
  <c r="AK97"/>
  <c r="AL97"/>
  <c r="AM97"/>
  <c r="AN97"/>
  <c r="AO97"/>
  <c r="AP97"/>
  <c r="AQ97"/>
  <c r="AR97"/>
  <c r="AS97"/>
  <c r="AT97"/>
  <c r="AU97"/>
  <c r="AV97"/>
  <c r="AW97"/>
  <c r="AX97"/>
  <c r="AY97"/>
  <c r="AZ97"/>
  <c r="BA97"/>
  <c r="H97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AC92"/>
  <c r="AD92"/>
  <c r="AE92"/>
  <c r="AF92"/>
  <c r="AG92"/>
  <c r="AH92"/>
  <c r="AI92"/>
  <c r="AJ92"/>
  <c r="AK92"/>
  <c r="AL92"/>
  <c r="AM92"/>
  <c r="AN92"/>
  <c r="AO92"/>
  <c r="AP92"/>
  <c r="AQ92"/>
  <c r="AR92"/>
  <c r="AS92"/>
  <c r="AT92"/>
  <c r="AU92"/>
  <c r="AV92"/>
  <c r="AW92"/>
  <c r="AX92"/>
  <c r="AY92"/>
  <c r="AZ92"/>
  <c r="BA92"/>
  <c r="H92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AC87"/>
  <c r="AD87"/>
  <c r="AE87"/>
  <c r="AF87"/>
  <c r="AG87"/>
  <c r="AH87"/>
  <c r="AI87"/>
  <c r="AJ87"/>
  <c r="AK87"/>
  <c r="AL87"/>
  <c r="AM87"/>
  <c r="AN87"/>
  <c r="AO87"/>
  <c r="AP87"/>
  <c r="AQ87"/>
  <c r="AR87"/>
  <c r="AS87"/>
  <c r="AT87"/>
  <c r="AU87"/>
  <c r="AV87"/>
  <c r="AW87"/>
  <c r="AX87"/>
  <c r="AY87"/>
  <c r="AZ87"/>
  <c r="BA87"/>
  <c r="H87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AL82"/>
  <c r="AM82"/>
  <c r="AN82"/>
  <c r="AO82"/>
  <c r="AP82"/>
  <c r="AQ82"/>
  <c r="AR82"/>
  <c r="AS82"/>
  <c r="AT82"/>
  <c r="AU82"/>
  <c r="AV82"/>
  <c r="AW82"/>
  <c r="AX82"/>
  <c r="AY82"/>
  <c r="AZ82"/>
  <c r="BA82"/>
  <c r="H82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AD77"/>
  <c r="AE77"/>
  <c r="AF77"/>
  <c r="AG77"/>
  <c r="AH77"/>
  <c r="AI77"/>
  <c r="AJ77"/>
  <c r="AK77"/>
  <c r="AL77"/>
  <c r="AM77"/>
  <c r="AN77"/>
  <c r="AO77"/>
  <c r="AP77"/>
  <c r="AQ77"/>
  <c r="AR77"/>
  <c r="AS77"/>
  <c r="AT77"/>
  <c r="AU77"/>
  <c r="AV77"/>
  <c r="AW77"/>
  <c r="AX77"/>
  <c r="AY77"/>
  <c r="AZ77"/>
  <c r="BA77"/>
  <c r="H77"/>
  <c r="U72"/>
  <c r="I72"/>
  <c r="J72"/>
  <c r="K72"/>
  <c r="L72"/>
  <c r="M72"/>
  <c r="N72"/>
  <c r="O72"/>
  <c r="P72"/>
  <c r="Q72"/>
  <c r="R72"/>
  <c r="S72"/>
  <c r="T72"/>
  <c r="V72"/>
  <c r="W72"/>
  <c r="X72"/>
  <c r="Y72"/>
  <c r="Z72"/>
  <c r="AA72"/>
  <c r="AB72"/>
  <c r="AC72"/>
  <c r="AD72"/>
  <c r="AE72"/>
  <c r="AF72"/>
  <c r="AG72"/>
  <c r="AH72"/>
  <c r="AI72"/>
  <c r="AJ72"/>
  <c r="AK72"/>
  <c r="AL72"/>
  <c r="AM72"/>
  <c r="AN72"/>
  <c r="AO72"/>
  <c r="AP72"/>
  <c r="AQ72"/>
  <c r="AR72"/>
  <c r="AS72"/>
  <c r="AT72"/>
  <c r="AU72"/>
  <c r="AV72"/>
  <c r="AW72"/>
  <c r="AX72"/>
  <c r="AY72"/>
  <c r="AZ72"/>
  <c r="BA72"/>
  <c r="H72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AI67"/>
  <c r="AJ67"/>
  <c r="AK67"/>
  <c r="AL67"/>
  <c r="AM67"/>
  <c r="AN67"/>
  <c r="AO67"/>
  <c r="AP67"/>
  <c r="AQ67"/>
  <c r="AR67"/>
  <c r="AS67"/>
  <c r="AT67"/>
  <c r="AU67"/>
  <c r="AV67"/>
  <c r="AW67"/>
  <c r="AX67"/>
  <c r="AY67"/>
  <c r="AZ67"/>
  <c r="BA67"/>
  <c r="H67"/>
  <c r="E67" s="1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AH62"/>
  <c r="AI62"/>
  <c r="AJ62"/>
  <c r="AK62"/>
  <c r="AL62"/>
  <c r="AM62"/>
  <c r="AN62"/>
  <c r="AO62"/>
  <c r="AP62"/>
  <c r="AQ62"/>
  <c r="AR62"/>
  <c r="AS62"/>
  <c r="AT62"/>
  <c r="AU62"/>
  <c r="AV62"/>
  <c r="AW62"/>
  <c r="AX62"/>
  <c r="AY62"/>
  <c r="AZ62"/>
  <c r="BA62"/>
  <c r="H62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AN57"/>
  <c r="AO57"/>
  <c r="AP57"/>
  <c r="AQ57"/>
  <c r="AR57"/>
  <c r="AS57"/>
  <c r="AT57"/>
  <c r="AU57"/>
  <c r="AV57"/>
  <c r="AW57"/>
  <c r="AX57"/>
  <c r="AY57"/>
  <c r="AZ57"/>
  <c r="BA57"/>
  <c r="H57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AT52"/>
  <c r="AU52"/>
  <c r="AV52"/>
  <c r="AW52"/>
  <c r="AX52"/>
  <c r="AY52"/>
  <c r="AZ52"/>
  <c r="BA52"/>
  <c r="H52"/>
  <c r="I349"/>
  <c r="I269" s="1"/>
  <c r="K349"/>
  <c r="K269" s="1"/>
  <c r="M349"/>
  <c r="M269" s="1"/>
  <c r="O349"/>
  <c r="O269" s="1"/>
  <c r="Q349"/>
  <c r="Q269" s="1"/>
  <c r="S349"/>
  <c r="S269" s="1"/>
  <c r="U349"/>
  <c r="U269" s="1"/>
  <c r="W349"/>
  <c r="W269" s="1"/>
  <c r="Y349"/>
  <c r="Y269" s="1"/>
  <c r="AA349"/>
  <c r="AA269" s="1"/>
  <c r="AC349"/>
  <c r="AC269" s="1"/>
  <c r="AE349"/>
  <c r="AE269" s="1"/>
  <c r="AG349"/>
  <c r="AG269" s="1"/>
  <c r="AI349"/>
  <c r="AI269" s="1"/>
  <c r="AK349"/>
  <c r="AK269" s="1"/>
  <c r="AM349"/>
  <c r="AM269" s="1"/>
  <c r="AO349"/>
  <c r="AO269" s="1"/>
  <c r="AQ349"/>
  <c r="AQ269" s="1"/>
  <c r="AS349"/>
  <c r="AS269" s="1"/>
  <c r="AU349"/>
  <c r="AU269" s="1"/>
  <c r="AW349"/>
  <c r="AW269" s="1"/>
  <c r="AY349"/>
  <c r="AY269" s="1"/>
  <c r="BA349"/>
  <c r="BA269" s="1"/>
  <c r="I350"/>
  <c r="I270" s="1"/>
  <c r="K350"/>
  <c r="K270" s="1"/>
  <c r="H309"/>
  <c r="H349" s="1"/>
  <c r="H269" s="1"/>
  <c r="I309"/>
  <c r="J309"/>
  <c r="J349" s="1"/>
  <c r="J269" s="1"/>
  <c r="K309"/>
  <c r="L309"/>
  <c r="L349" s="1"/>
  <c r="L269" s="1"/>
  <c r="M309"/>
  <c r="N309"/>
  <c r="N349" s="1"/>
  <c r="N269" s="1"/>
  <c r="O309"/>
  <c r="P309"/>
  <c r="P349" s="1"/>
  <c r="P269" s="1"/>
  <c r="Q309"/>
  <c r="R309"/>
  <c r="R349" s="1"/>
  <c r="R269" s="1"/>
  <c r="S309"/>
  <c r="T309"/>
  <c r="T349" s="1"/>
  <c r="T269" s="1"/>
  <c r="U309"/>
  <c r="V309"/>
  <c r="V349" s="1"/>
  <c r="V269" s="1"/>
  <c r="W309"/>
  <c r="X309"/>
  <c r="X349" s="1"/>
  <c r="X269" s="1"/>
  <c r="Y309"/>
  <c r="Z309"/>
  <c r="Z349" s="1"/>
  <c r="Z269" s="1"/>
  <c r="AA309"/>
  <c r="AB309"/>
  <c r="AB349" s="1"/>
  <c r="AB269" s="1"/>
  <c r="AC309"/>
  <c r="AD309"/>
  <c r="AD349" s="1"/>
  <c r="AD269" s="1"/>
  <c r="AE309"/>
  <c r="AF309"/>
  <c r="AF349" s="1"/>
  <c r="AF269" s="1"/>
  <c r="AG309"/>
  <c r="AH309"/>
  <c r="AH349" s="1"/>
  <c r="AH269" s="1"/>
  <c r="AI309"/>
  <c r="AJ309"/>
  <c r="AJ349" s="1"/>
  <c r="AJ269" s="1"/>
  <c r="AK309"/>
  <c r="AL309"/>
  <c r="AL349" s="1"/>
  <c r="AL269" s="1"/>
  <c r="AM309"/>
  <c r="AN309"/>
  <c r="AN349" s="1"/>
  <c r="AN269" s="1"/>
  <c r="AO309"/>
  <c r="AP309"/>
  <c r="AP349" s="1"/>
  <c r="AP269" s="1"/>
  <c r="AQ309"/>
  <c r="AR309"/>
  <c r="AR349" s="1"/>
  <c r="AR269" s="1"/>
  <c r="AS309"/>
  <c r="AT309"/>
  <c r="AT349" s="1"/>
  <c r="AT269" s="1"/>
  <c r="AU309"/>
  <c r="AV309"/>
  <c r="AV349" s="1"/>
  <c r="AV269" s="1"/>
  <c r="AW309"/>
  <c r="AX309"/>
  <c r="AX349" s="1"/>
  <c r="AX269" s="1"/>
  <c r="AY309"/>
  <c r="AZ309"/>
  <c r="AZ349" s="1"/>
  <c r="AZ269" s="1"/>
  <c r="BA309"/>
  <c r="H310"/>
  <c r="H350" s="1"/>
  <c r="H270" s="1"/>
  <c r="I310"/>
  <c r="J310"/>
  <c r="K310"/>
  <c r="L310"/>
  <c r="L350" s="1"/>
  <c r="L270" s="1"/>
  <c r="M310"/>
  <c r="N310"/>
  <c r="N350" s="1"/>
  <c r="N270" s="1"/>
  <c r="O310"/>
  <c r="O350" s="1"/>
  <c r="O270" s="1"/>
  <c r="P310"/>
  <c r="P350" s="1"/>
  <c r="P270" s="1"/>
  <c r="Q310"/>
  <c r="R310"/>
  <c r="R350" s="1"/>
  <c r="R270" s="1"/>
  <c r="S310"/>
  <c r="T310"/>
  <c r="T350" s="1"/>
  <c r="T270" s="1"/>
  <c r="U310"/>
  <c r="U350" s="1"/>
  <c r="U270" s="1"/>
  <c r="V310"/>
  <c r="V350" s="1"/>
  <c r="V270" s="1"/>
  <c r="W310"/>
  <c r="X310"/>
  <c r="X350" s="1"/>
  <c r="X270" s="1"/>
  <c r="Y310"/>
  <c r="Z310"/>
  <c r="Z350" s="1"/>
  <c r="Z270" s="1"/>
  <c r="AA310"/>
  <c r="AA350" s="1"/>
  <c r="AA270" s="1"/>
  <c r="AB310"/>
  <c r="AB350" s="1"/>
  <c r="AB270" s="1"/>
  <c r="AC310"/>
  <c r="AC350" s="1"/>
  <c r="AC270" s="1"/>
  <c r="AD310"/>
  <c r="AD350" s="1"/>
  <c r="AD270" s="1"/>
  <c r="AE310"/>
  <c r="AE350" s="1"/>
  <c r="AE270" s="1"/>
  <c r="AF310"/>
  <c r="AF350" s="1"/>
  <c r="AF270" s="1"/>
  <c r="AG310"/>
  <c r="AG350" s="1"/>
  <c r="AG270" s="1"/>
  <c r="AH310"/>
  <c r="AH350" s="1"/>
  <c r="AH270" s="1"/>
  <c r="AI310"/>
  <c r="AI350" s="1"/>
  <c r="AI270" s="1"/>
  <c r="AJ310"/>
  <c r="AJ350" s="1"/>
  <c r="AJ270" s="1"/>
  <c r="AK310"/>
  <c r="AK350" s="1"/>
  <c r="AK270" s="1"/>
  <c r="AL310"/>
  <c r="AL350" s="1"/>
  <c r="AL270" s="1"/>
  <c r="AM310"/>
  <c r="AM350" s="1"/>
  <c r="AM270" s="1"/>
  <c r="AN310"/>
  <c r="AN350" s="1"/>
  <c r="AN270" s="1"/>
  <c r="AO310"/>
  <c r="AO350" s="1"/>
  <c r="AO270" s="1"/>
  <c r="AP310"/>
  <c r="AP350" s="1"/>
  <c r="AP270" s="1"/>
  <c r="AQ310"/>
  <c r="AQ350" s="1"/>
  <c r="AQ270" s="1"/>
  <c r="AR310"/>
  <c r="AR350" s="1"/>
  <c r="AR270" s="1"/>
  <c r="AS310"/>
  <c r="AS350" s="1"/>
  <c r="AS270" s="1"/>
  <c r="AT310"/>
  <c r="AT350" s="1"/>
  <c r="AT270" s="1"/>
  <c r="AU310"/>
  <c r="AU350" s="1"/>
  <c r="AU270" s="1"/>
  <c r="AV310"/>
  <c r="AV350" s="1"/>
  <c r="AV270" s="1"/>
  <c r="AW310"/>
  <c r="AW350" s="1"/>
  <c r="AW270" s="1"/>
  <c r="AX310"/>
  <c r="AX350" s="1"/>
  <c r="AX270" s="1"/>
  <c r="AY310"/>
  <c r="AY350" s="1"/>
  <c r="AY270" s="1"/>
  <c r="AZ310"/>
  <c r="AZ350" s="1"/>
  <c r="AZ270" s="1"/>
  <c r="BA310"/>
  <c r="BA350" s="1"/>
  <c r="BA270" s="1"/>
  <c r="H311"/>
  <c r="H351" s="1"/>
  <c r="H271" s="1"/>
  <c r="I311"/>
  <c r="I351" s="1"/>
  <c r="I271" s="1"/>
  <c r="J311"/>
  <c r="J351" s="1"/>
  <c r="J271" s="1"/>
  <c r="K311"/>
  <c r="K351" s="1"/>
  <c r="K271" s="1"/>
  <c r="L311"/>
  <c r="L351" s="1"/>
  <c r="L271" s="1"/>
  <c r="M311"/>
  <c r="M351" s="1"/>
  <c r="M271" s="1"/>
  <c r="N311"/>
  <c r="N351" s="1"/>
  <c r="N271" s="1"/>
  <c r="O311"/>
  <c r="O351" s="1"/>
  <c r="O271" s="1"/>
  <c r="P311"/>
  <c r="P351" s="1"/>
  <c r="P271" s="1"/>
  <c r="Q311"/>
  <c r="Q351" s="1"/>
  <c r="Q271" s="1"/>
  <c r="R311"/>
  <c r="R351" s="1"/>
  <c r="R271" s="1"/>
  <c r="S311"/>
  <c r="S351" s="1"/>
  <c r="S271" s="1"/>
  <c r="T311"/>
  <c r="T351" s="1"/>
  <c r="T271" s="1"/>
  <c r="U311"/>
  <c r="U351" s="1"/>
  <c r="U271" s="1"/>
  <c r="V311"/>
  <c r="V351" s="1"/>
  <c r="V271" s="1"/>
  <c r="W311"/>
  <c r="W351" s="1"/>
  <c r="W271" s="1"/>
  <c r="X311"/>
  <c r="X351" s="1"/>
  <c r="X271" s="1"/>
  <c r="Y311"/>
  <c r="Y351" s="1"/>
  <c r="Y271" s="1"/>
  <c r="Z311"/>
  <c r="Z351" s="1"/>
  <c r="Z271" s="1"/>
  <c r="AA311"/>
  <c r="AA351" s="1"/>
  <c r="AA271" s="1"/>
  <c r="AB311"/>
  <c r="AB351" s="1"/>
  <c r="AB271" s="1"/>
  <c r="AC311"/>
  <c r="AC351" s="1"/>
  <c r="AC271" s="1"/>
  <c r="AD311"/>
  <c r="AD351" s="1"/>
  <c r="AD271" s="1"/>
  <c r="AE311"/>
  <c r="AE351" s="1"/>
  <c r="AE271" s="1"/>
  <c r="AF311"/>
  <c r="AF351" s="1"/>
  <c r="AF271" s="1"/>
  <c r="AG311"/>
  <c r="AG351" s="1"/>
  <c r="AG271" s="1"/>
  <c r="AH311"/>
  <c r="AH351" s="1"/>
  <c r="AH271" s="1"/>
  <c r="AI311"/>
  <c r="AI351" s="1"/>
  <c r="AI271" s="1"/>
  <c r="AJ311"/>
  <c r="AJ351" s="1"/>
  <c r="AJ271" s="1"/>
  <c r="AK311"/>
  <c r="AK351" s="1"/>
  <c r="AK271" s="1"/>
  <c r="AL311"/>
  <c r="AL351" s="1"/>
  <c r="AL271" s="1"/>
  <c r="AM311"/>
  <c r="AM351" s="1"/>
  <c r="AM271" s="1"/>
  <c r="AN311"/>
  <c r="AN351" s="1"/>
  <c r="AN271" s="1"/>
  <c r="AO311"/>
  <c r="AO351" s="1"/>
  <c r="AO271" s="1"/>
  <c r="AP311"/>
  <c r="AP351" s="1"/>
  <c r="AP271" s="1"/>
  <c r="AQ311"/>
  <c r="AQ351" s="1"/>
  <c r="AQ271" s="1"/>
  <c r="AR311"/>
  <c r="AR351" s="1"/>
  <c r="AR271" s="1"/>
  <c r="AS311"/>
  <c r="AS351" s="1"/>
  <c r="AS271" s="1"/>
  <c r="AT311"/>
  <c r="AT351" s="1"/>
  <c r="AT271" s="1"/>
  <c r="AU311"/>
  <c r="AU351" s="1"/>
  <c r="AU271" s="1"/>
  <c r="AV311"/>
  <c r="AV351" s="1"/>
  <c r="AV271" s="1"/>
  <c r="AW311"/>
  <c r="AW351" s="1"/>
  <c r="AW271" s="1"/>
  <c r="AX311"/>
  <c r="AX351" s="1"/>
  <c r="AX271" s="1"/>
  <c r="AY311"/>
  <c r="AY351" s="1"/>
  <c r="AY271" s="1"/>
  <c r="AZ311"/>
  <c r="AZ351" s="1"/>
  <c r="AZ271" s="1"/>
  <c r="BA311"/>
  <c r="BA351" s="1"/>
  <c r="BA271" s="1"/>
  <c r="I308"/>
  <c r="I348" s="1"/>
  <c r="I268" s="1"/>
  <c r="J308"/>
  <c r="J348" s="1"/>
  <c r="J268" s="1"/>
  <c r="K308"/>
  <c r="K348" s="1"/>
  <c r="K268" s="1"/>
  <c r="L308"/>
  <c r="L348" s="1"/>
  <c r="L268" s="1"/>
  <c r="M308"/>
  <c r="M348" s="1"/>
  <c r="M268" s="1"/>
  <c r="N308"/>
  <c r="N348" s="1"/>
  <c r="N268" s="1"/>
  <c r="O308"/>
  <c r="O348" s="1"/>
  <c r="O268" s="1"/>
  <c r="P308"/>
  <c r="P348" s="1"/>
  <c r="P268" s="1"/>
  <c r="Q308"/>
  <c r="Q348" s="1"/>
  <c r="Q268" s="1"/>
  <c r="R308"/>
  <c r="R348" s="1"/>
  <c r="R268" s="1"/>
  <c r="S308"/>
  <c r="S348" s="1"/>
  <c r="S268" s="1"/>
  <c r="T308"/>
  <c r="T348" s="1"/>
  <c r="T268" s="1"/>
  <c r="U308"/>
  <c r="U348" s="1"/>
  <c r="U268" s="1"/>
  <c r="V308"/>
  <c r="V348" s="1"/>
  <c r="V268" s="1"/>
  <c r="W308"/>
  <c r="W348" s="1"/>
  <c r="W268" s="1"/>
  <c r="X308"/>
  <c r="X348" s="1"/>
  <c r="X268" s="1"/>
  <c r="Y308"/>
  <c r="Y348" s="1"/>
  <c r="Y268" s="1"/>
  <c r="Z308"/>
  <c r="Z348" s="1"/>
  <c r="Z268" s="1"/>
  <c r="AA308"/>
  <c r="AA348" s="1"/>
  <c r="AA268" s="1"/>
  <c r="AB308"/>
  <c r="AB348" s="1"/>
  <c r="AB268" s="1"/>
  <c r="AC308"/>
  <c r="AC348" s="1"/>
  <c r="AC268" s="1"/>
  <c r="AD308"/>
  <c r="AD348" s="1"/>
  <c r="AD268" s="1"/>
  <c r="AE308"/>
  <c r="AE348" s="1"/>
  <c r="AE268" s="1"/>
  <c r="AF308"/>
  <c r="AF348" s="1"/>
  <c r="AF268" s="1"/>
  <c r="AG308"/>
  <c r="AG348" s="1"/>
  <c r="AG268" s="1"/>
  <c r="AH308"/>
  <c r="AH348" s="1"/>
  <c r="AH268" s="1"/>
  <c r="AI308"/>
  <c r="AI348" s="1"/>
  <c r="AI268" s="1"/>
  <c r="AJ308"/>
  <c r="AJ348" s="1"/>
  <c r="AJ268" s="1"/>
  <c r="AK308"/>
  <c r="AK348" s="1"/>
  <c r="AK268" s="1"/>
  <c r="AL308"/>
  <c r="AL348" s="1"/>
  <c r="AL268" s="1"/>
  <c r="AM308"/>
  <c r="AM348" s="1"/>
  <c r="AM268" s="1"/>
  <c r="AN308"/>
  <c r="AN348" s="1"/>
  <c r="AN268" s="1"/>
  <c r="AO308"/>
  <c r="AO348" s="1"/>
  <c r="AO268" s="1"/>
  <c r="AP308"/>
  <c r="AP348" s="1"/>
  <c r="AP268" s="1"/>
  <c r="AQ308"/>
  <c r="AQ348" s="1"/>
  <c r="AQ268" s="1"/>
  <c r="AR308"/>
  <c r="AR348" s="1"/>
  <c r="AR268" s="1"/>
  <c r="AS308"/>
  <c r="AS348" s="1"/>
  <c r="AS268" s="1"/>
  <c r="AT308"/>
  <c r="AT348" s="1"/>
  <c r="AT268" s="1"/>
  <c r="AU308"/>
  <c r="AU348" s="1"/>
  <c r="AU268" s="1"/>
  <c r="AV308"/>
  <c r="AV348" s="1"/>
  <c r="AV268" s="1"/>
  <c r="AW308"/>
  <c r="AW348" s="1"/>
  <c r="AW268" s="1"/>
  <c r="AX308"/>
  <c r="AX348" s="1"/>
  <c r="AX268" s="1"/>
  <c r="AY308"/>
  <c r="AY348" s="1"/>
  <c r="AY268" s="1"/>
  <c r="AZ308"/>
  <c r="AZ348" s="1"/>
  <c r="AZ268" s="1"/>
  <c r="BA308"/>
  <c r="BA348" s="1"/>
  <c r="BA268" s="1"/>
  <c r="H308"/>
  <c r="H348" s="1"/>
  <c r="H268" s="1"/>
  <c r="H274"/>
  <c r="I274"/>
  <c r="J274"/>
  <c r="K274"/>
  <c r="L274"/>
  <c r="M274"/>
  <c r="N274"/>
  <c r="O274"/>
  <c r="P274"/>
  <c r="Q274"/>
  <c r="R274"/>
  <c r="S274"/>
  <c r="T274"/>
  <c r="U274"/>
  <c r="V274"/>
  <c r="W274"/>
  <c r="X274"/>
  <c r="Y274"/>
  <c r="Z274"/>
  <c r="AA274"/>
  <c r="AB274"/>
  <c r="AC274"/>
  <c r="AD274"/>
  <c r="AE274"/>
  <c r="AF274"/>
  <c r="AG274"/>
  <c r="AH274"/>
  <c r="AI274"/>
  <c r="AJ274"/>
  <c r="AK274"/>
  <c r="AL274"/>
  <c r="AM274"/>
  <c r="AN274"/>
  <c r="AO274"/>
  <c r="AP274"/>
  <c r="AQ274"/>
  <c r="AR274"/>
  <c r="AS274"/>
  <c r="AT274"/>
  <c r="AU274"/>
  <c r="AV274"/>
  <c r="AW274"/>
  <c r="AX274"/>
  <c r="AY274"/>
  <c r="AZ274"/>
  <c r="BA274"/>
  <c r="H275"/>
  <c r="I275"/>
  <c r="L275"/>
  <c r="M275"/>
  <c r="M350" s="1"/>
  <c r="M270" s="1"/>
  <c r="N275"/>
  <c r="O275"/>
  <c r="P275"/>
  <c r="Q275"/>
  <c r="R275"/>
  <c r="S275"/>
  <c r="S350" s="1"/>
  <c r="S270" s="1"/>
  <c r="T275"/>
  <c r="U275"/>
  <c r="V275"/>
  <c r="W275"/>
  <c r="X275"/>
  <c r="Y275"/>
  <c r="Y350" s="1"/>
  <c r="Y270" s="1"/>
  <c r="Z275"/>
  <c r="AA275"/>
  <c r="AB275"/>
  <c r="AC275"/>
  <c r="AD275"/>
  <c r="AE275"/>
  <c r="AF275"/>
  <c r="AG275"/>
  <c r="AH275"/>
  <c r="AI275"/>
  <c r="AJ275"/>
  <c r="AK275"/>
  <c r="AL275"/>
  <c r="AM275"/>
  <c r="AN275"/>
  <c r="AO275"/>
  <c r="AP275"/>
  <c r="AQ275"/>
  <c r="AR275"/>
  <c r="AS275"/>
  <c r="AT275"/>
  <c r="AU275"/>
  <c r="AV275"/>
  <c r="AW275"/>
  <c r="AX275"/>
  <c r="AY275"/>
  <c r="AZ275"/>
  <c r="BA275"/>
  <c r="H276"/>
  <c r="I276"/>
  <c r="J276"/>
  <c r="K276"/>
  <c r="K272" s="1"/>
  <c r="L276"/>
  <c r="M276"/>
  <c r="N276"/>
  <c r="O276"/>
  <c r="P276"/>
  <c r="Q276"/>
  <c r="R276"/>
  <c r="S276"/>
  <c r="T276"/>
  <c r="U276"/>
  <c r="V276"/>
  <c r="W276"/>
  <c r="X276"/>
  <c r="Y276"/>
  <c r="Z276"/>
  <c r="AA276"/>
  <c r="AB276"/>
  <c r="AC276"/>
  <c r="AD276"/>
  <c r="AE276"/>
  <c r="AF276"/>
  <c r="AG276"/>
  <c r="AH276"/>
  <c r="AI276"/>
  <c r="AJ276"/>
  <c r="AK276"/>
  <c r="AL276"/>
  <c r="AM276"/>
  <c r="AN276"/>
  <c r="AO276"/>
  <c r="AP276"/>
  <c r="AQ276"/>
  <c r="AR276"/>
  <c r="AS276"/>
  <c r="AT276"/>
  <c r="AU276"/>
  <c r="AV276"/>
  <c r="AW276"/>
  <c r="AX276"/>
  <c r="AY276"/>
  <c r="AZ276"/>
  <c r="BA276"/>
  <c r="I273"/>
  <c r="J273"/>
  <c r="K273"/>
  <c r="L273"/>
  <c r="M273"/>
  <c r="N273"/>
  <c r="O273"/>
  <c r="P273"/>
  <c r="Q273"/>
  <c r="R273"/>
  <c r="S273"/>
  <c r="T273"/>
  <c r="U273"/>
  <c r="V273"/>
  <c r="W273"/>
  <c r="X273"/>
  <c r="Y273"/>
  <c r="Z273"/>
  <c r="AA273"/>
  <c r="AB273"/>
  <c r="AC273"/>
  <c r="AD273"/>
  <c r="AE273"/>
  <c r="AF273"/>
  <c r="AG273"/>
  <c r="AH273"/>
  <c r="AI273"/>
  <c r="AJ273"/>
  <c r="AK273"/>
  <c r="AL273"/>
  <c r="AM273"/>
  <c r="AN273"/>
  <c r="AO273"/>
  <c r="AP273"/>
  <c r="AQ273"/>
  <c r="AR273"/>
  <c r="AS273"/>
  <c r="AT273"/>
  <c r="AU273"/>
  <c r="AV273"/>
  <c r="AW273"/>
  <c r="AX273"/>
  <c r="AY273"/>
  <c r="AZ273"/>
  <c r="BA273"/>
  <c r="H273"/>
  <c r="F430" l="1"/>
  <c r="E430"/>
  <c r="F409"/>
  <c r="E409"/>
  <c r="E366"/>
  <c r="BA267"/>
  <c r="AY267"/>
  <c r="AW267"/>
  <c r="AU267"/>
  <c r="AS267"/>
  <c r="AQ267"/>
  <c r="AO267"/>
  <c r="AM267"/>
  <c r="AK267"/>
  <c r="AI267"/>
  <c r="AG267"/>
  <c r="AE267"/>
  <c r="AC267"/>
  <c r="AA267"/>
  <c r="Y267"/>
  <c r="U267"/>
  <c r="S267"/>
  <c r="O267"/>
  <c r="M267"/>
  <c r="K267"/>
  <c r="I267"/>
  <c r="J350"/>
  <c r="J270" s="1"/>
  <c r="J267" s="1"/>
  <c r="AZ267"/>
  <c r="AX267"/>
  <c r="AV267"/>
  <c r="AT267"/>
  <c r="AR267"/>
  <c r="AP267"/>
  <c r="AN267"/>
  <c r="AL267"/>
  <c r="AJ267"/>
  <c r="AH267"/>
  <c r="AF267"/>
  <c r="AD267"/>
  <c r="AB267"/>
  <c r="X267"/>
  <c r="V267"/>
  <c r="R267"/>
  <c r="P267"/>
  <c r="L267"/>
  <c r="F267" s="1"/>
  <c r="H267"/>
  <c r="F367"/>
  <c r="N366"/>
  <c r="F366"/>
  <c r="AX363"/>
  <c r="AV363"/>
  <c r="AT363"/>
  <c r="AR363"/>
  <c r="AP363"/>
  <c r="AN363"/>
  <c r="AL363"/>
  <c r="AJ363"/>
  <c r="AH363"/>
  <c r="AF363"/>
  <c r="AD363"/>
  <c r="AB363"/>
  <c r="Z363"/>
  <c r="X363"/>
  <c r="V363"/>
  <c r="T363"/>
  <c r="R363"/>
  <c r="P363"/>
  <c r="N363"/>
  <c r="L363"/>
  <c r="J363"/>
  <c r="H363"/>
  <c r="H574"/>
  <c r="H604" s="1"/>
  <c r="H441"/>
  <c r="H573" s="1"/>
  <c r="AZ574"/>
  <c r="AZ441"/>
  <c r="AZ573" s="1"/>
  <c r="AX574"/>
  <c r="AX441"/>
  <c r="AX573" s="1"/>
  <c r="AV574"/>
  <c r="AV441"/>
  <c r="AV573" s="1"/>
  <c r="AT574"/>
  <c r="AT441"/>
  <c r="AT573" s="1"/>
  <c r="AR574"/>
  <c r="AR441"/>
  <c r="AR573" s="1"/>
  <c r="AP574"/>
  <c r="AP441"/>
  <c r="AP573" s="1"/>
  <c r="AN574"/>
  <c r="AN441"/>
  <c r="AN573" s="1"/>
  <c r="AL574"/>
  <c r="AL441"/>
  <c r="AL573" s="1"/>
  <c r="AJ574"/>
  <c r="AJ441"/>
  <c r="AJ573" s="1"/>
  <c r="AH574"/>
  <c r="AH441"/>
  <c r="AH573" s="1"/>
  <c r="AF574"/>
  <c r="AF441"/>
  <c r="AF573" s="1"/>
  <c r="AD574"/>
  <c r="AD441"/>
  <c r="AD573" s="1"/>
  <c r="AB574"/>
  <c r="AB441"/>
  <c r="AB573" s="1"/>
  <c r="Z574"/>
  <c r="Z441"/>
  <c r="Z573" s="1"/>
  <c r="X574"/>
  <c r="X441"/>
  <c r="X573" s="1"/>
  <c r="V574"/>
  <c r="V441"/>
  <c r="V573" s="1"/>
  <c r="T574"/>
  <c r="T441"/>
  <c r="T573" s="1"/>
  <c r="R574"/>
  <c r="R441"/>
  <c r="R573" s="1"/>
  <c r="P574"/>
  <c r="P441"/>
  <c r="P573" s="1"/>
  <c r="N574"/>
  <c r="N441"/>
  <c r="N573" s="1"/>
  <c r="L574"/>
  <c r="L441"/>
  <c r="L573" s="1"/>
  <c r="J574"/>
  <c r="J441"/>
  <c r="J573" s="1"/>
  <c r="AZ604"/>
  <c r="AX604"/>
  <c r="AX610" s="1"/>
  <c r="AV604"/>
  <c r="AT604"/>
  <c r="AT610" s="1"/>
  <c r="AR604"/>
  <c r="AP604"/>
  <c r="AP610" s="1"/>
  <c r="AN604"/>
  <c r="AL604"/>
  <c r="AL610" s="1"/>
  <c r="AJ604"/>
  <c r="AH604"/>
  <c r="AH610" s="1"/>
  <c r="AF604"/>
  <c r="AD604"/>
  <c r="AD610" s="1"/>
  <c r="AB604"/>
  <c r="Z604"/>
  <c r="Z610" s="1"/>
  <c r="X604"/>
  <c r="V604"/>
  <c r="V610" s="1"/>
  <c r="T604"/>
  <c r="R604"/>
  <c r="R610" s="1"/>
  <c r="P604"/>
  <c r="N604"/>
  <c r="N610" s="1"/>
  <c r="L604"/>
  <c r="J604"/>
  <c r="J610" s="1"/>
  <c r="BA607"/>
  <c r="BA613" s="1"/>
  <c r="AY607"/>
  <c r="AY613" s="1"/>
  <c r="AW607"/>
  <c r="AW613" s="1"/>
  <c r="AU607"/>
  <c r="AU613" s="1"/>
  <c r="AS607"/>
  <c r="AS613" s="1"/>
  <c r="AQ607"/>
  <c r="AQ613" s="1"/>
  <c r="AO607"/>
  <c r="AO613" s="1"/>
  <c r="AM607"/>
  <c r="AM613" s="1"/>
  <c r="AK607"/>
  <c r="AK613" s="1"/>
  <c r="AI607"/>
  <c r="AI613" s="1"/>
  <c r="AG607"/>
  <c r="AG613" s="1"/>
  <c r="AE607"/>
  <c r="AE613" s="1"/>
  <c r="AC607"/>
  <c r="AC613" s="1"/>
  <c r="AA607"/>
  <c r="AA613" s="1"/>
  <c r="Y607"/>
  <c r="Y613" s="1"/>
  <c r="W607"/>
  <c r="W613" s="1"/>
  <c r="U607"/>
  <c r="U613" s="1"/>
  <c r="S607"/>
  <c r="S613" s="1"/>
  <c r="Q607"/>
  <c r="Q613" s="1"/>
  <c r="O607"/>
  <c r="O613" s="1"/>
  <c r="M607"/>
  <c r="M613" s="1"/>
  <c r="K607"/>
  <c r="K613" s="1"/>
  <c r="I607"/>
  <c r="I613" s="1"/>
  <c r="BA606"/>
  <c r="BA612" s="1"/>
  <c r="AY606"/>
  <c r="AY612" s="1"/>
  <c r="AW606"/>
  <c r="AW612" s="1"/>
  <c r="AU606"/>
  <c r="AU612" s="1"/>
  <c r="AS606"/>
  <c r="AS612" s="1"/>
  <c r="AQ606"/>
  <c r="AQ612" s="1"/>
  <c r="AO606"/>
  <c r="AO612" s="1"/>
  <c r="AM606"/>
  <c r="AM612" s="1"/>
  <c r="AK606"/>
  <c r="AK612" s="1"/>
  <c r="AI606"/>
  <c r="AI612" s="1"/>
  <c r="AG606"/>
  <c r="AG612" s="1"/>
  <c r="AE606"/>
  <c r="AE612" s="1"/>
  <c r="AC606"/>
  <c r="AC612" s="1"/>
  <c r="AA606"/>
  <c r="AA612" s="1"/>
  <c r="Y606"/>
  <c r="Y612" s="1"/>
  <c r="W606"/>
  <c r="W612" s="1"/>
  <c r="U606"/>
  <c r="U612" s="1"/>
  <c r="S606"/>
  <c r="S612" s="1"/>
  <c r="Q606"/>
  <c r="Q612" s="1"/>
  <c r="O606"/>
  <c r="O612" s="1"/>
  <c r="M606"/>
  <c r="M612" s="1"/>
  <c r="K606"/>
  <c r="K612" s="1"/>
  <c r="I606"/>
  <c r="I612" s="1"/>
  <c r="BA597"/>
  <c r="BA605"/>
  <c r="BA611" s="1"/>
  <c r="AY597"/>
  <c r="AY605"/>
  <c r="AY611" s="1"/>
  <c r="AW597"/>
  <c r="AW605"/>
  <c r="AW611" s="1"/>
  <c r="AU597"/>
  <c r="AU605"/>
  <c r="AU611" s="1"/>
  <c r="AS597"/>
  <c r="AS605"/>
  <c r="AS611" s="1"/>
  <c r="AQ597"/>
  <c r="AQ605"/>
  <c r="AQ611" s="1"/>
  <c r="AO597"/>
  <c r="AO605"/>
  <c r="AO611" s="1"/>
  <c r="AM597"/>
  <c r="AM605"/>
  <c r="AM611" s="1"/>
  <c r="AK597"/>
  <c r="AK605"/>
  <c r="AK611" s="1"/>
  <c r="AI597"/>
  <c r="AI605"/>
  <c r="AI611" s="1"/>
  <c r="AG597"/>
  <c r="AG605"/>
  <c r="AG611" s="1"/>
  <c r="AE597"/>
  <c r="AE605"/>
  <c r="AE611" s="1"/>
  <c r="AC597"/>
  <c r="AC605"/>
  <c r="AC611" s="1"/>
  <c r="AA597"/>
  <c r="AA605"/>
  <c r="AA611" s="1"/>
  <c r="Y597"/>
  <c r="Y605"/>
  <c r="Y611" s="1"/>
  <c r="W597"/>
  <c r="W605"/>
  <c r="W611" s="1"/>
  <c r="U597"/>
  <c r="U605"/>
  <c r="U611" s="1"/>
  <c r="S597"/>
  <c r="S605"/>
  <c r="S611" s="1"/>
  <c r="Q597"/>
  <c r="Q605"/>
  <c r="Q611" s="1"/>
  <c r="O597"/>
  <c r="O605"/>
  <c r="O611" s="1"/>
  <c r="M597"/>
  <c r="M605"/>
  <c r="M611" s="1"/>
  <c r="K597"/>
  <c r="K605"/>
  <c r="K611" s="1"/>
  <c r="I597"/>
  <c r="I605"/>
  <c r="I611" s="1"/>
  <c r="W350"/>
  <c r="W270" s="1"/>
  <c r="W267" s="1"/>
  <c r="Q350"/>
  <c r="Q270" s="1"/>
  <c r="Q267" s="1"/>
  <c r="F378"/>
  <c r="L597"/>
  <c r="P597"/>
  <c r="T597"/>
  <c r="X597"/>
  <c r="AB597"/>
  <c r="AF597"/>
  <c r="AJ597"/>
  <c r="AN597"/>
  <c r="AR597"/>
  <c r="AV597"/>
  <c r="AZ597"/>
  <c r="BA441"/>
  <c r="BA573" s="1"/>
  <c r="BA574"/>
  <c r="AY441"/>
  <c r="AY573" s="1"/>
  <c r="AY574"/>
  <c r="AW441"/>
  <c r="AW573" s="1"/>
  <c r="AW574"/>
  <c r="AU441"/>
  <c r="AU573" s="1"/>
  <c r="AU574"/>
  <c r="AS441"/>
  <c r="AS573" s="1"/>
  <c r="AS574"/>
  <c r="AQ441"/>
  <c r="AQ573" s="1"/>
  <c r="AQ574"/>
  <c r="AO441"/>
  <c r="AO573" s="1"/>
  <c r="AO574"/>
  <c r="AM441"/>
  <c r="AM573" s="1"/>
  <c r="AM574"/>
  <c r="AK441"/>
  <c r="AK573" s="1"/>
  <c r="AK574"/>
  <c r="AI441"/>
  <c r="AI573" s="1"/>
  <c r="AI574"/>
  <c r="AG441"/>
  <c r="AG573" s="1"/>
  <c r="AG574"/>
  <c r="AE441"/>
  <c r="AE573" s="1"/>
  <c r="AE574"/>
  <c r="AC441"/>
  <c r="AC573" s="1"/>
  <c r="AC574"/>
  <c r="AA441"/>
  <c r="AA573" s="1"/>
  <c r="AA574"/>
  <c r="Y441"/>
  <c r="Y573" s="1"/>
  <c r="Y574"/>
  <c r="W441"/>
  <c r="W573" s="1"/>
  <c r="W574"/>
  <c r="U441"/>
  <c r="U573" s="1"/>
  <c r="U574"/>
  <c r="S441"/>
  <c r="S573" s="1"/>
  <c r="S574"/>
  <c r="Q441"/>
  <c r="Q573" s="1"/>
  <c r="Q574"/>
  <c r="O441"/>
  <c r="O573" s="1"/>
  <c r="O574"/>
  <c r="M441"/>
  <c r="M573" s="1"/>
  <c r="M574"/>
  <c r="K441"/>
  <c r="K573" s="1"/>
  <c r="K574"/>
  <c r="I441"/>
  <c r="I573" s="1"/>
  <c r="I574"/>
  <c r="BA604"/>
  <c r="AY604"/>
  <c r="AW604"/>
  <c r="AU604"/>
  <c r="AS604"/>
  <c r="AQ604"/>
  <c r="AO604"/>
  <c r="AM604"/>
  <c r="AK604"/>
  <c r="AI604"/>
  <c r="AG604"/>
  <c r="AE604"/>
  <c r="AC604"/>
  <c r="AA604"/>
  <c r="Y604"/>
  <c r="W604"/>
  <c r="U604"/>
  <c r="S604"/>
  <c r="Q604"/>
  <c r="O604"/>
  <c r="M604"/>
  <c r="K604"/>
  <c r="I604"/>
  <c r="AZ607"/>
  <c r="AZ613" s="1"/>
  <c r="AX607"/>
  <c r="AX613" s="1"/>
  <c r="AV607"/>
  <c r="AV613" s="1"/>
  <c r="AT607"/>
  <c r="AT613" s="1"/>
  <c r="AR607"/>
  <c r="AR613" s="1"/>
  <c r="AP607"/>
  <c r="AP613" s="1"/>
  <c r="AN607"/>
  <c r="AN613" s="1"/>
  <c r="AL607"/>
  <c r="AL613" s="1"/>
  <c r="AJ607"/>
  <c r="AJ613" s="1"/>
  <c r="AH607"/>
  <c r="AH613" s="1"/>
  <c r="AF607"/>
  <c r="AF613" s="1"/>
  <c r="AD607"/>
  <c r="AD613" s="1"/>
  <c r="AB607"/>
  <c r="AB613" s="1"/>
  <c r="Z607"/>
  <c r="Z613" s="1"/>
  <c r="X607"/>
  <c r="X613" s="1"/>
  <c r="V607"/>
  <c r="V613" s="1"/>
  <c r="T607"/>
  <c r="T613" s="1"/>
  <c r="R607"/>
  <c r="R613" s="1"/>
  <c r="P607"/>
  <c r="P613" s="1"/>
  <c r="N607"/>
  <c r="N613" s="1"/>
  <c r="L607"/>
  <c r="L613" s="1"/>
  <c r="J607"/>
  <c r="J613" s="1"/>
  <c r="H607"/>
  <c r="H613" s="1"/>
  <c r="AZ606"/>
  <c r="AZ612" s="1"/>
  <c r="AX606"/>
  <c r="AX612" s="1"/>
  <c r="AV606"/>
  <c r="AV612" s="1"/>
  <c r="AT606"/>
  <c r="AT612" s="1"/>
  <c r="AR606"/>
  <c r="AR612" s="1"/>
  <c r="AP606"/>
  <c r="AP612" s="1"/>
  <c r="AN606"/>
  <c r="AN612" s="1"/>
  <c r="AL606"/>
  <c r="AL612" s="1"/>
  <c r="AJ606"/>
  <c r="AJ612" s="1"/>
  <c r="AH606"/>
  <c r="AH612" s="1"/>
  <c r="AF606"/>
  <c r="AF612" s="1"/>
  <c r="AD606"/>
  <c r="AD612" s="1"/>
  <c r="AB606"/>
  <c r="AB612" s="1"/>
  <c r="Z606"/>
  <c r="Z612" s="1"/>
  <c r="X606"/>
  <c r="X612" s="1"/>
  <c r="V606"/>
  <c r="V612" s="1"/>
  <c r="T606"/>
  <c r="T612" s="1"/>
  <c r="R606"/>
  <c r="R612" s="1"/>
  <c r="P606"/>
  <c r="P612" s="1"/>
  <c r="N606"/>
  <c r="N612" s="1"/>
  <c r="L606"/>
  <c r="L612" s="1"/>
  <c r="J606"/>
  <c r="J612" s="1"/>
  <c r="H606"/>
  <c r="H612" s="1"/>
  <c r="E612" s="1"/>
  <c r="AZ605"/>
  <c r="AZ611" s="1"/>
  <c r="AX605"/>
  <c r="AV605"/>
  <c r="AV611" s="1"/>
  <c r="AT605"/>
  <c r="AR605"/>
  <c r="AR611" s="1"/>
  <c r="AP605"/>
  <c r="AN605"/>
  <c r="AN611" s="1"/>
  <c r="AL605"/>
  <c r="AJ605"/>
  <c r="AJ611" s="1"/>
  <c r="AH605"/>
  <c r="AF605"/>
  <c r="AF611" s="1"/>
  <c r="AD605"/>
  <c r="AB605"/>
  <c r="AB611" s="1"/>
  <c r="Z605"/>
  <c r="X605"/>
  <c r="X611" s="1"/>
  <c r="V605"/>
  <c r="T605"/>
  <c r="T611" s="1"/>
  <c r="R605"/>
  <c r="P605"/>
  <c r="P611" s="1"/>
  <c r="N605"/>
  <c r="L605"/>
  <c r="L611" s="1"/>
  <c r="J605"/>
  <c r="H605"/>
  <c r="H611" s="1"/>
  <c r="H597"/>
  <c r="F606"/>
  <c r="E606"/>
  <c r="F607"/>
  <c r="F605"/>
  <c r="E604"/>
  <c r="E365"/>
  <c r="F363"/>
  <c r="E364"/>
  <c r="E363"/>
  <c r="E378"/>
  <c r="E373"/>
  <c r="E368"/>
  <c r="Z267"/>
  <c r="T267"/>
  <c r="N267"/>
  <c r="J305"/>
  <c r="J275" s="1"/>
  <c r="E357"/>
  <c r="F357"/>
  <c r="E358"/>
  <c r="F358"/>
  <c r="E359"/>
  <c r="F359"/>
  <c r="E360"/>
  <c r="F360"/>
  <c r="E361"/>
  <c r="F361"/>
  <c r="H233"/>
  <c r="J233"/>
  <c r="L233"/>
  <c r="N233"/>
  <c r="P233"/>
  <c r="R233"/>
  <c r="T233"/>
  <c r="V233"/>
  <c r="X233"/>
  <c r="Z233"/>
  <c r="AB233"/>
  <c r="AD233"/>
  <c r="AF233"/>
  <c r="AH233"/>
  <c r="AJ233"/>
  <c r="AL233"/>
  <c r="AN233"/>
  <c r="AP233"/>
  <c r="AR233"/>
  <c r="AT233"/>
  <c r="AV233"/>
  <c r="AX233"/>
  <c r="AZ233"/>
  <c r="H264"/>
  <c r="I264"/>
  <c r="I234" s="1"/>
  <c r="J264"/>
  <c r="K264"/>
  <c r="K234" s="1"/>
  <c r="L264"/>
  <c r="M264"/>
  <c r="M234" s="1"/>
  <c r="N264"/>
  <c r="O264"/>
  <c r="O234" s="1"/>
  <c r="P264"/>
  <c r="Q264"/>
  <c r="Q234" s="1"/>
  <c r="R264"/>
  <c r="S264"/>
  <c r="S234" s="1"/>
  <c r="T264"/>
  <c r="U264"/>
  <c r="U234" s="1"/>
  <c r="V264"/>
  <c r="W264"/>
  <c r="W234" s="1"/>
  <c r="X264"/>
  <c r="Y264"/>
  <c r="Y234" s="1"/>
  <c r="Z264"/>
  <c r="AA264"/>
  <c r="AA234" s="1"/>
  <c r="AB264"/>
  <c r="AC264"/>
  <c r="AC234" s="1"/>
  <c r="AD264"/>
  <c r="AE264"/>
  <c r="AE234" s="1"/>
  <c r="AF264"/>
  <c r="AG264"/>
  <c r="AG234" s="1"/>
  <c r="AH264"/>
  <c r="AI264"/>
  <c r="AI234" s="1"/>
  <c r="AJ264"/>
  <c r="AK264"/>
  <c r="AK234" s="1"/>
  <c r="AL264"/>
  <c r="AM264"/>
  <c r="AM234" s="1"/>
  <c r="AN264"/>
  <c r="AO264"/>
  <c r="AO234" s="1"/>
  <c r="AP264"/>
  <c r="AQ264"/>
  <c r="AQ234" s="1"/>
  <c r="AR264"/>
  <c r="AS264"/>
  <c r="AS234" s="1"/>
  <c r="AT264"/>
  <c r="AU264"/>
  <c r="AU234" s="1"/>
  <c r="AV264"/>
  <c r="AW264"/>
  <c r="AW234" s="1"/>
  <c r="AX264"/>
  <c r="AY264"/>
  <c r="AY234" s="1"/>
  <c r="AZ264"/>
  <c r="BA264"/>
  <c r="BA234" s="1"/>
  <c r="H265"/>
  <c r="I265"/>
  <c r="I235" s="1"/>
  <c r="J265"/>
  <c r="J235" s="1"/>
  <c r="K265"/>
  <c r="K235" s="1"/>
  <c r="L265"/>
  <c r="F265" s="1"/>
  <c r="M265"/>
  <c r="M235" s="1"/>
  <c r="N265"/>
  <c r="N235" s="1"/>
  <c r="O265"/>
  <c r="O235" s="1"/>
  <c r="P265"/>
  <c r="P235" s="1"/>
  <c r="Q265"/>
  <c r="Q235" s="1"/>
  <c r="R265"/>
  <c r="R235" s="1"/>
  <c r="S265"/>
  <c r="S235" s="1"/>
  <c r="T265"/>
  <c r="T235" s="1"/>
  <c r="U265"/>
  <c r="U235" s="1"/>
  <c r="V265"/>
  <c r="V235" s="1"/>
  <c r="W265"/>
  <c r="W235" s="1"/>
  <c r="X265"/>
  <c r="X235" s="1"/>
  <c r="Y265"/>
  <c r="Y235" s="1"/>
  <c r="Z265"/>
  <c r="Z235" s="1"/>
  <c r="AA265"/>
  <c r="AA235" s="1"/>
  <c r="AB265"/>
  <c r="AB235" s="1"/>
  <c r="AC265"/>
  <c r="AC235" s="1"/>
  <c r="AD265"/>
  <c r="AD235" s="1"/>
  <c r="AE265"/>
  <c r="AE235" s="1"/>
  <c r="AF265"/>
  <c r="AF235" s="1"/>
  <c r="AG265"/>
  <c r="AG235" s="1"/>
  <c r="AH265"/>
  <c r="AH235" s="1"/>
  <c r="AI265"/>
  <c r="AI235" s="1"/>
  <c r="AJ265"/>
  <c r="AJ235" s="1"/>
  <c r="AK265"/>
  <c r="AK235" s="1"/>
  <c r="AL265"/>
  <c r="AL235" s="1"/>
  <c r="AM265"/>
  <c r="AM235" s="1"/>
  <c r="AN265"/>
  <c r="AN235" s="1"/>
  <c r="AO265"/>
  <c r="AO235" s="1"/>
  <c r="AP265"/>
  <c r="AP235" s="1"/>
  <c r="AQ265"/>
  <c r="AQ235" s="1"/>
  <c r="AR265"/>
  <c r="AR235" s="1"/>
  <c r="AS265"/>
  <c r="AS235" s="1"/>
  <c r="AT265"/>
  <c r="AT235" s="1"/>
  <c r="AU265"/>
  <c r="AU235" s="1"/>
  <c r="AV265"/>
  <c r="AV235" s="1"/>
  <c r="AW265"/>
  <c r="AW235" s="1"/>
  <c r="AX265"/>
  <c r="AX235" s="1"/>
  <c r="AY265"/>
  <c r="AY235" s="1"/>
  <c r="AZ265"/>
  <c r="AZ235" s="1"/>
  <c r="BA265"/>
  <c r="BA235" s="1"/>
  <c r="H266"/>
  <c r="H236" s="1"/>
  <c r="I266"/>
  <c r="I236" s="1"/>
  <c r="J266"/>
  <c r="J236" s="1"/>
  <c r="K266"/>
  <c r="K236" s="1"/>
  <c r="L266"/>
  <c r="M266"/>
  <c r="M236" s="1"/>
  <c r="N266"/>
  <c r="N236" s="1"/>
  <c r="O266"/>
  <c r="O236" s="1"/>
  <c r="P266"/>
  <c r="P236" s="1"/>
  <c r="Q266"/>
  <c r="Q236" s="1"/>
  <c r="R266"/>
  <c r="R236" s="1"/>
  <c r="S266"/>
  <c r="S236" s="1"/>
  <c r="T266"/>
  <c r="T236" s="1"/>
  <c r="U266"/>
  <c r="U236" s="1"/>
  <c r="V266"/>
  <c r="V236" s="1"/>
  <c r="W266"/>
  <c r="W236" s="1"/>
  <c r="X266"/>
  <c r="X236" s="1"/>
  <c r="Y266"/>
  <c r="Y236" s="1"/>
  <c r="Z266"/>
  <c r="Z236" s="1"/>
  <c r="AA266"/>
  <c r="AA236" s="1"/>
  <c r="AB266"/>
  <c r="AB236" s="1"/>
  <c r="AC266"/>
  <c r="AC236" s="1"/>
  <c r="AD266"/>
  <c r="AD236" s="1"/>
  <c r="AE266"/>
  <c r="AE236" s="1"/>
  <c r="AF266"/>
  <c r="AF236" s="1"/>
  <c r="AG266"/>
  <c r="AG236" s="1"/>
  <c r="AH266"/>
  <c r="AH236" s="1"/>
  <c r="AI266"/>
  <c r="AI236" s="1"/>
  <c r="AJ266"/>
  <c r="AJ236" s="1"/>
  <c r="AK266"/>
  <c r="AK236" s="1"/>
  <c r="AL266"/>
  <c r="AL236" s="1"/>
  <c r="AM266"/>
  <c r="AM236" s="1"/>
  <c r="AN266"/>
  <c r="AN236" s="1"/>
  <c r="AO266"/>
  <c r="AO236" s="1"/>
  <c r="AP266"/>
  <c r="AP236" s="1"/>
  <c r="AQ266"/>
  <c r="AQ236" s="1"/>
  <c r="AR266"/>
  <c r="AR236" s="1"/>
  <c r="AS266"/>
  <c r="AS236" s="1"/>
  <c r="AT266"/>
  <c r="AT236" s="1"/>
  <c r="AU266"/>
  <c r="AU236" s="1"/>
  <c r="AV266"/>
  <c r="AV236" s="1"/>
  <c r="AW266"/>
  <c r="AW236" s="1"/>
  <c r="AX266"/>
  <c r="AX236" s="1"/>
  <c r="AY266"/>
  <c r="AY236" s="1"/>
  <c r="AZ266"/>
  <c r="AZ236" s="1"/>
  <c r="BA266"/>
  <c r="BA236" s="1"/>
  <c r="I263"/>
  <c r="J263"/>
  <c r="K263"/>
  <c r="K233" s="1"/>
  <c r="L263"/>
  <c r="M263"/>
  <c r="M233" s="1"/>
  <c r="N263"/>
  <c r="O263"/>
  <c r="O233" s="1"/>
  <c r="P263"/>
  <c r="Q263"/>
  <c r="Q233" s="1"/>
  <c r="R263"/>
  <c r="S263"/>
  <c r="S233" s="1"/>
  <c r="T263"/>
  <c r="U263"/>
  <c r="U233" s="1"/>
  <c r="V263"/>
  <c r="W263"/>
  <c r="W233" s="1"/>
  <c r="X263"/>
  <c r="Y263"/>
  <c r="Y233" s="1"/>
  <c r="Z263"/>
  <c r="AA263"/>
  <c r="AA233" s="1"/>
  <c r="AB263"/>
  <c r="AC263"/>
  <c r="AC233" s="1"/>
  <c r="AD263"/>
  <c r="AE263"/>
  <c r="AE233" s="1"/>
  <c r="AF263"/>
  <c r="AG263"/>
  <c r="AG233" s="1"/>
  <c r="AH263"/>
  <c r="AI263"/>
  <c r="AI233" s="1"/>
  <c r="AJ263"/>
  <c r="AK263"/>
  <c r="AK233" s="1"/>
  <c r="AL263"/>
  <c r="AM263"/>
  <c r="AM233" s="1"/>
  <c r="AN263"/>
  <c r="AO263"/>
  <c r="AO233" s="1"/>
  <c r="AP263"/>
  <c r="AQ263"/>
  <c r="AQ233" s="1"/>
  <c r="AR263"/>
  <c r="AS263"/>
  <c r="AS233" s="1"/>
  <c r="AT263"/>
  <c r="AU263"/>
  <c r="AU233" s="1"/>
  <c r="AV263"/>
  <c r="AW263"/>
  <c r="AW233" s="1"/>
  <c r="AX263"/>
  <c r="AY263"/>
  <c r="AY233" s="1"/>
  <c r="AZ263"/>
  <c r="BA263"/>
  <c r="BA233" s="1"/>
  <c r="H263"/>
  <c r="I262"/>
  <c r="I232" s="1"/>
  <c r="M262"/>
  <c r="M232" s="1"/>
  <c r="Q262"/>
  <c r="Q232" s="1"/>
  <c r="U262"/>
  <c r="U232" s="1"/>
  <c r="Y262"/>
  <c r="Y232" s="1"/>
  <c r="AC262"/>
  <c r="AC232" s="1"/>
  <c r="AG262"/>
  <c r="AG232" s="1"/>
  <c r="AK262"/>
  <c r="AK232" s="1"/>
  <c r="AO262"/>
  <c r="AO232" s="1"/>
  <c r="AS262"/>
  <c r="AS232" s="1"/>
  <c r="AW262"/>
  <c r="AW232" s="1"/>
  <c r="BA262"/>
  <c r="BA232" s="1"/>
  <c r="E248"/>
  <c r="F248"/>
  <c r="E249"/>
  <c r="F249"/>
  <c r="E250"/>
  <c r="F250"/>
  <c r="E251"/>
  <c r="F251"/>
  <c r="E253"/>
  <c r="F253"/>
  <c r="E254"/>
  <c r="F254"/>
  <c r="E255"/>
  <c r="F255"/>
  <c r="E256"/>
  <c r="F256"/>
  <c r="E258"/>
  <c r="F258"/>
  <c r="E259"/>
  <c r="F259"/>
  <c r="E260"/>
  <c r="F260"/>
  <c r="E261"/>
  <c r="F261"/>
  <c r="F264"/>
  <c r="E266"/>
  <c r="E268"/>
  <c r="F268"/>
  <c r="E269"/>
  <c r="F269"/>
  <c r="E270"/>
  <c r="F270"/>
  <c r="E271"/>
  <c r="F271"/>
  <c r="H229"/>
  <c r="I229"/>
  <c r="J229"/>
  <c r="K229"/>
  <c r="L229"/>
  <c r="M229"/>
  <c r="N229"/>
  <c r="O229"/>
  <c r="P229"/>
  <c r="Q229"/>
  <c r="R229"/>
  <c r="S229"/>
  <c r="T229"/>
  <c r="U229"/>
  <c r="V229"/>
  <c r="W229"/>
  <c r="X229"/>
  <c r="Y229"/>
  <c r="Z229"/>
  <c r="AA229"/>
  <c r="AB229"/>
  <c r="AC229"/>
  <c r="AD229"/>
  <c r="AE229"/>
  <c r="AF229"/>
  <c r="AG229"/>
  <c r="AH229"/>
  <c r="AI229"/>
  <c r="AJ229"/>
  <c r="AK229"/>
  <c r="AL229"/>
  <c r="AM229"/>
  <c r="AN229"/>
  <c r="AO229"/>
  <c r="AP229"/>
  <c r="AQ229"/>
  <c r="AR229"/>
  <c r="AS229"/>
  <c r="AT229"/>
  <c r="AU229"/>
  <c r="AV229"/>
  <c r="AW229"/>
  <c r="AX229"/>
  <c r="AY229"/>
  <c r="AZ229"/>
  <c r="BA229"/>
  <c r="H230"/>
  <c r="I230"/>
  <c r="J230"/>
  <c r="K230"/>
  <c r="L230"/>
  <c r="M230"/>
  <c r="N230"/>
  <c r="O230"/>
  <c r="P230"/>
  <c r="Q230"/>
  <c r="R230"/>
  <c r="S230"/>
  <c r="T230"/>
  <c r="U230"/>
  <c r="V230"/>
  <c r="W230"/>
  <c r="X230"/>
  <c r="Y230"/>
  <c r="Z230"/>
  <c r="AA230"/>
  <c r="AB230"/>
  <c r="AC230"/>
  <c r="AD230"/>
  <c r="AE230"/>
  <c r="AF230"/>
  <c r="AG230"/>
  <c r="AH230"/>
  <c r="AI230"/>
  <c r="AJ230"/>
  <c r="AK230"/>
  <c r="AL230"/>
  <c r="AM230"/>
  <c r="AN230"/>
  <c r="AO230"/>
  <c r="AP230"/>
  <c r="AQ230"/>
  <c r="AR230"/>
  <c r="AS230"/>
  <c r="AT230"/>
  <c r="AU230"/>
  <c r="AV230"/>
  <c r="AW230"/>
  <c r="AX230"/>
  <c r="AY230"/>
  <c r="AZ230"/>
  <c r="BA230"/>
  <c r="J231"/>
  <c r="M231"/>
  <c r="P231"/>
  <c r="S231"/>
  <c r="V231"/>
  <c r="Y231"/>
  <c r="AD231"/>
  <c r="AI231"/>
  <c r="AN231"/>
  <c r="AS231"/>
  <c r="AX231"/>
  <c r="BA231"/>
  <c r="I228"/>
  <c r="J228"/>
  <c r="K228"/>
  <c r="L228"/>
  <c r="M228"/>
  <c r="N228"/>
  <c r="O228"/>
  <c r="P228"/>
  <c r="Q228"/>
  <c r="R228"/>
  <c r="S228"/>
  <c r="T228"/>
  <c r="U228"/>
  <c r="V228"/>
  <c r="W228"/>
  <c r="X228"/>
  <c r="Y228"/>
  <c r="Z228"/>
  <c r="AA228"/>
  <c r="AB228"/>
  <c r="AC228"/>
  <c r="AD228"/>
  <c r="AE228"/>
  <c r="AF228"/>
  <c r="AG228"/>
  <c r="AH228"/>
  <c r="AI228"/>
  <c r="AJ228"/>
  <c r="AK228"/>
  <c r="AL228"/>
  <c r="AM228"/>
  <c r="AN228"/>
  <c r="AO228"/>
  <c r="AP228"/>
  <c r="AQ228"/>
  <c r="AR228"/>
  <c r="AS228"/>
  <c r="AT228"/>
  <c r="AU228"/>
  <c r="AV228"/>
  <c r="AW228"/>
  <c r="AX228"/>
  <c r="AY228"/>
  <c r="AZ228"/>
  <c r="BA228"/>
  <c r="H228"/>
  <c r="H145"/>
  <c r="I145"/>
  <c r="J145"/>
  <c r="K145"/>
  <c r="L145"/>
  <c r="M145"/>
  <c r="N145"/>
  <c r="O145"/>
  <c r="P145"/>
  <c r="Q145"/>
  <c r="R145"/>
  <c r="S145"/>
  <c r="T145"/>
  <c r="U145"/>
  <c r="V145"/>
  <c r="W145"/>
  <c r="X145"/>
  <c r="Y145"/>
  <c r="Z145"/>
  <c r="AA145"/>
  <c r="AB145"/>
  <c r="AC145"/>
  <c r="AD145"/>
  <c r="AE145"/>
  <c r="AF145"/>
  <c r="AG145"/>
  <c r="AH145"/>
  <c r="AI145"/>
  <c r="AJ145"/>
  <c r="AK145"/>
  <c r="AL145"/>
  <c r="AM145"/>
  <c r="AN145"/>
  <c r="AO145"/>
  <c r="AP145"/>
  <c r="AQ145"/>
  <c r="AR145"/>
  <c r="AS145"/>
  <c r="AT145"/>
  <c r="AU145"/>
  <c r="AV145"/>
  <c r="AW145"/>
  <c r="AX145"/>
  <c r="AY145"/>
  <c r="AZ145"/>
  <c r="BA145"/>
  <c r="H146"/>
  <c r="H51" s="1"/>
  <c r="I146"/>
  <c r="I51" s="1"/>
  <c r="J146"/>
  <c r="J51" s="1"/>
  <c r="K146"/>
  <c r="K51" s="1"/>
  <c r="L146"/>
  <c r="L51" s="1"/>
  <c r="M146"/>
  <c r="M51" s="1"/>
  <c r="N146"/>
  <c r="N51" s="1"/>
  <c r="O146"/>
  <c r="O51" s="1"/>
  <c r="P146"/>
  <c r="P51" s="1"/>
  <c r="Q146"/>
  <c r="Q51" s="1"/>
  <c r="R146"/>
  <c r="R51" s="1"/>
  <c r="S146"/>
  <c r="S51" s="1"/>
  <c r="T146"/>
  <c r="T51" s="1"/>
  <c r="U146"/>
  <c r="U51" s="1"/>
  <c r="V146"/>
  <c r="V51" s="1"/>
  <c r="W146"/>
  <c r="W51" s="1"/>
  <c r="X146"/>
  <c r="X51" s="1"/>
  <c r="Y146"/>
  <c r="Y51" s="1"/>
  <c r="Z146"/>
  <c r="Z51" s="1"/>
  <c r="AA146"/>
  <c r="AA51" s="1"/>
  <c r="AB146"/>
  <c r="AB51" s="1"/>
  <c r="AC146"/>
  <c r="AC51" s="1"/>
  <c r="AD146"/>
  <c r="AD51" s="1"/>
  <c r="AE146"/>
  <c r="AE51" s="1"/>
  <c r="AF146"/>
  <c r="AF51" s="1"/>
  <c r="AG146"/>
  <c r="AG51" s="1"/>
  <c r="AH146"/>
  <c r="AH51" s="1"/>
  <c r="AI146"/>
  <c r="AI51" s="1"/>
  <c r="AJ146"/>
  <c r="AJ51" s="1"/>
  <c r="AK146"/>
  <c r="AK51" s="1"/>
  <c r="AL146"/>
  <c r="AL51" s="1"/>
  <c r="AM146"/>
  <c r="AM51" s="1"/>
  <c r="AN146"/>
  <c r="AN51" s="1"/>
  <c r="AO146"/>
  <c r="AO51" s="1"/>
  <c r="AP146"/>
  <c r="AP51" s="1"/>
  <c r="AQ146"/>
  <c r="AQ51" s="1"/>
  <c r="AR146"/>
  <c r="AR51" s="1"/>
  <c r="AS146"/>
  <c r="AS51" s="1"/>
  <c r="AT146"/>
  <c r="AT51" s="1"/>
  <c r="AU146"/>
  <c r="AU51" s="1"/>
  <c r="AV146"/>
  <c r="AV51" s="1"/>
  <c r="AW146"/>
  <c r="AW51" s="1"/>
  <c r="AX146"/>
  <c r="AX51" s="1"/>
  <c r="AY146"/>
  <c r="AY51" s="1"/>
  <c r="AZ146"/>
  <c r="AZ51" s="1"/>
  <c r="BA146"/>
  <c r="BA51" s="1"/>
  <c r="AY144"/>
  <c r="AZ144"/>
  <c r="BA144"/>
  <c r="AZ143"/>
  <c r="BA143"/>
  <c r="H144"/>
  <c r="I144"/>
  <c r="J144"/>
  <c r="K144"/>
  <c r="L144"/>
  <c r="M144"/>
  <c r="N144"/>
  <c r="O144"/>
  <c r="P144"/>
  <c r="Q144"/>
  <c r="R144"/>
  <c r="S144"/>
  <c r="T144"/>
  <c r="U144"/>
  <c r="V144"/>
  <c r="W144"/>
  <c r="X144"/>
  <c r="Y144"/>
  <c r="Z144"/>
  <c r="AA144"/>
  <c r="AB144"/>
  <c r="AC144"/>
  <c r="AD144"/>
  <c r="AE144"/>
  <c r="AF144"/>
  <c r="AG144"/>
  <c r="AH144"/>
  <c r="AI144"/>
  <c r="AJ144"/>
  <c r="AK144"/>
  <c r="AL144"/>
  <c r="AM144"/>
  <c r="AN144"/>
  <c r="AO144"/>
  <c r="AP144"/>
  <c r="AQ144"/>
  <c r="AR144"/>
  <c r="AS144"/>
  <c r="AT144"/>
  <c r="AU144"/>
  <c r="AV144"/>
  <c r="AW144"/>
  <c r="AX144"/>
  <c r="I143"/>
  <c r="J143"/>
  <c r="K143"/>
  <c r="L143"/>
  <c r="M143"/>
  <c r="N143"/>
  <c r="O143"/>
  <c r="P143"/>
  <c r="Q143"/>
  <c r="R143"/>
  <c r="S143"/>
  <c r="T143"/>
  <c r="U143"/>
  <c r="V143"/>
  <c r="W143"/>
  <c r="X143"/>
  <c r="Y143"/>
  <c r="Z143"/>
  <c r="AA143"/>
  <c r="AB143"/>
  <c r="AC143"/>
  <c r="AD143"/>
  <c r="AE143"/>
  <c r="AF143"/>
  <c r="AG143"/>
  <c r="AH143"/>
  <c r="AI143"/>
  <c r="AJ143"/>
  <c r="AK143"/>
  <c r="AL143"/>
  <c r="AM143"/>
  <c r="AN143"/>
  <c r="AO143"/>
  <c r="AP143"/>
  <c r="AQ143"/>
  <c r="AR143"/>
  <c r="AS143"/>
  <c r="AT143"/>
  <c r="AU143"/>
  <c r="AV143"/>
  <c r="AW143"/>
  <c r="AX143"/>
  <c r="AY143"/>
  <c r="H143"/>
  <c r="BA353" l="1"/>
  <c r="BA148"/>
  <c r="AY353"/>
  <c r="AY148"/>
  <c r="AW353"/>
  <c r="AW148"/>
  <c r="AU353"/>
  <c r="AU148"/>
  <c r="AS353"/>
  <c r="AS148"/>
  <c r="AQ353"/>
  <c r="AQ148"/>
  <c r="AO353"/>
  <c r="AO148"/>
  <c r="AM353"/>
  <c r="AM148"/>
  <c r="AK353"/>
  <c r="AK148"/>
  <c r="AI353"/>
  <c r="AI148"/>
  <c r="AG353"/>
  <c r="AG148"/>
  <c r="AE353"/>
  <c r="AE148"/>
  <c r="AC353"/>
  <c r="AC148"/>
  <c r="AA353"/>
  <c r="AA148"/>
  <c r="Y353"/>
  <c r="Y148"/>
  <c r="W353"/>
  <c r="W148"/>
  <c r="U353"/>
  <c r="U148"/>
  <c r="S353"/>
  <c r="S148"/>
  <c r="Q353"/>
  <c r="Q148"/>
  <c r="O353"/>
  <c r="O148"/>
  <c r="M353"/>
  <c r="M148"/>
  <c r="K353"/>
  <c r="K148"/>
  <c r="I353"/>
  <c r="I148"/>
  <c r="AX356"/>
  <c r="AX14" s="1"/>
  <c r="AX39" s="1"/>
  <c r="AX151"/>
  <c r="AN356"/>
  <c r="AN14" s="1"/>
  <c r="AN39" s="1"/>
  <c r="AN151"/>
  <c r="AD356"/>
  <c r="AD14" s="1"/>
  <c r="AD39" s="1"/>
  <c r="AD151"/>
  <c r="V356"/>
  <c r="V14" s="1"/>
  <c r="V39" s="1"/>
  <c r="V151"/>
  <c r="P356"/>
  <c r="P14" s="1"/>
  <c r="P39" s="1"/>
  <c r="P151"/>
  <c r="J356"/>
  <c r="J14" s="1"/>
  <c r="J39" s="1"/>
  <c r="J151"/>
  <c r="AZ355"/>
  <c r="AZ38" s="1"/>
  <c r="AZ150"/>
  <c r="AX355"/>
  <c r="AX38" s="1"/>
  <c r="AX150"/>
  <c r="AV355"/>
  <c r="AV38" s="1"/>
  <c r="AV150"/>
  <c r="AT355"/>
  <c r="AT38" s="1"/>
  <c r="AT150"/>
  <c r="AR355"/>
  <c r="AR38" s="1"/>
  <c r="AR150"/>
  <c r="AP355"/>
  <c r="AP38" s="1"/>
  <c r="AP150"/>
  <c r="AN355"/>
  <c r="AN38" s="1"/>
  <c r="AN150"/>
  <c r="AL355"/>
  <c r="AL38" s="1"/>
  <c r="AL150"/>
  <c r="AJ355"/>
  <c r="AJ38" s="1"/>
  <c r="AJ150"/>
  <c r="AH355"/>
  <c r="AH38" s="1"/>
  <c r="AH150"/>
  <c r="AF355"/>
  <c r="AF38" s="1"/>
  <c r="AF150"/>
  <c r="AD355"/>
  <c r="AD38" s="1"/>
  <c r="AD150"/>
  <c r="AB355"/>
  <c r="AB38" s="1"/>
  <c r="AB150"/>
  <c r="Z355"/>
  <c r="Z38" s="1"/>
  <c r="Z150"/>
  <c r="X355"/>
  <c r="X38" s="1"/>
  <c r="X150"/>
  <c r="V355"/>
  <c r="V38" s="1"/>
  <c r="V150"/>
  <c r="T355"/>
  <c r="T38" s="1"/>
  <c r="T150"/>
  <c r="R355"/>
  <c r="R38" s="1"/>
  <c r="R150"/>
  <c r="P355"/>
  <c r="P38" s="1"/>
  <c r="P150"/>
  <c r="N355"/>
  <c r="N38" s="1"/>
  <c r="N150"/>
  <c r="L355"/>
  <c r="L38" s="1"/>
  <c r="L150"/>
  <c r="J355"/>
  <c r="J38" s="1"/>
  <c r="J150"/>
  <c r="H355"/>
  <c r="H150"/>
  <c r="AZ354"/>
  <c r="AZ12" s="1"/>
  <c r="AZ37" s="1"/>
  <c r="AZ149"/>
  <c r="AX354"/>
  <c r="AX12" s="1"/>
  <c r="AX37" s="1"/>
  <c r="AX149"/>
  <c r="AV354"/>
  <c r="AV12" s="1"/>
  <c r="AV37" s="1"/>
  <c r="AV149"/>
  <c r="AT354"/>
  <c r="AT12" s="1"/>
  <c r="AT37" s="1"/>
  <c r="AT149"/>
  <c r="AR354"/>
  <c r="AR12" s="1"/>
  <c r="AR37" s="1"/>
  <c r="AR149"/>
  <c r="AP354"/>
  <c r="AP12" s="1"/>
  <c r="AP37" s="1"/>
  <c r="AP149"/>
  <c r="AN354"/>
  <c r="AN12" s="1"/>
  <c r="AN37" s="1"/>
  <c r="AN149"/>
  <c r="AL354"/>
  <c r="AL12" s="1"/>
  <c r="AL37" s="1"/>
  <c r="AL149"/>
  <c r="AJ354"/>
  <c r="AJ12" s="1"/>
  <c r="AJ37" s="1"/>
  <c r="AJ149"/>
  <c r="AH354"/>
  <c r="AH12" s="1"/>
  <c r="AH37" s="1"/>
  <c r="AH149"/>
  <c r="AF354"/>
  <c r="AF12" s="1"/>
  <c r="AF37" s="1"/>
  <c r="AF149"/>
  <c r="AD354"/>
  <c r="AD12" s="1"/>
  <c r="AD37" s="1"/>
  <c r="AD149"/>
  <c r="AB354"/>
  <c r="AB12" s="1"/>
  <c r="AB37" s="1"/>
  <c r="AB149"/>
  <c r="Z354"/>
  <c r="Z12" s="1"/>
  <c r="Z37" s="1"/>
  <c r="Z149"/>
  <c r="X354"/>
  <c r="X12" s="1"/>
  <c r="X37" s="1"/>
  <c r="X149"/>
  <c r="V354"/>
  <c r="V12" s="1"/>
  <c r="V37" s="1"/>
  <c r="V149"/>
  <c r="T354"/>
  <c r="T12" s="1"/>
  <c r="T37" s="1"/>
  <c r="T149"/>
  <c r="R354"/>
  <c r="R12" s="1"/>
  <c r="R37" s="1"/>
  <c r="R149"/>
  <c r="P354"/>
  <c r="P12" s="1"/>
  <c r="P37" s="1"/>
  <c r="P149"/>
  <c r="N354"/>
  <c r="N12" s="1"/>
  <c r="N37" s="1"/>
  <c r="N149"/>
  <c r="L354"/>
  <c r="L12" s="1"/>
  <c r="L37" s="1"/>
  <c r="L149"/>
  <c r="J354"/>
  <c r="J12" s="1"/>
  <c r="J37" s="1"/>
  <c r="J149"/>
  <c r="H354"/>
  <c r="H12" s="1"/>
  <c r="H149"/>
  <c r="H353"/>
  <c r="H148"/>
  <c r="AZ353"/>
  <c r="AZ148"/>
  <c r="AX353"/>
  <c r="AX148"/>
  <c r="AV353"/>
  <c r="AV148"/>
  <c r="AT353"/>
  <c r="AT148"/>
  <c r="AR353"/>
  <c r="AR148"/>
  <c r="AP353"/>
  <c r="AP148"/>
  <c r="AN353"/>
  <c r="AN148"/>
  <c r="AL353"/>
  <c r="AL148"/>
  <c r="AJ353"/>
  <c r="AJ148"/>
  <c r="AH353"/>
  <c r="AH148"/>
  <c r="AF353"/>
  <c r="AF148"/>
  <c r="AD353"/>
  <c r="AD148"/>
  <c r="AB353"/>
  <c r="AB148"/>
  <c r="Z353"/>
  <c r="Z148"/>
  <c r="X353"/>
  <c r="X148"/>
  <c r="V353"/>
  <c r="V148"/>
  <c r="T353"/>
  <c r="T148"/>
  <c r="R353"/>
  <c r="R148"/>
  <c r="P353"/>
  <c r="P148"/>
  <c r="N353"/>
  <c r="N148"/>
  <c r="L353"/>
  <c r="L148"/>
  <c r="J353"/>
  <c r="J148"/>
  <c r="BA356"/>
  <c r="BA14" s="1"/>
  <c r="BA39" s="1"/>
  <c r="BA151"/>
  <c r="AS356"/>
  <c r="AS14" s="1"/>
  <c r="AS39" s="1"/>
  <c r="AS151"/>
  <c r="AI356"/>
  <c r="AI14" s="1"/>
  <c r="AI39" s="1"/>
  <c r="AI151"/>
  <c r="Y356"/>
  <c r="Y14" s="1"/>
  <c r="Y39" s="1"/>
  <c r="Y151"/>
  <c r="S356"/>
  <c r="S14" s="1"/>
  <c r="S39" s="1"/>
  <c r="S151"/>
  <c r="M356"/>
  <c r="M14" s="1"/>
  <c r="M39" s="1"/>
  <c r="M151"/>
  <c r="BA355"/>
  <c r="BA38" s="1"/>
  <c r="BA150"/>
  <c r="AY355"/>
  <c r="AY38" s="1"/>
  <c r="AY150"/>
  <c r="AW355"/>
  <c r="AW38" s="1"/>
  <c r="AW150"/>
  <c r="AU355"/>
  <c r="AU38" s="1"/>
  <c r="AU150"/>
  <c r="AS355"/>
  <c r="AS38" s="1"/>
  <c r="AS150"/>
  <c r="AQ355"/>
  <c r="AQ38" s="1"/>
  <c r="AQ150"/>
  <c r="AO355"/>
  <c r="AO38" s="1"/>
  <c r="AO150"/>
  <c r="AM355"/>
  <c r="AM38" s="1"/>
  <c r="AM150"/>
  <c r="AK355"/>
  <c r="AK38" s="1"/>
  <c r="AK150"/>
  <c r="AI355"/>
  <c r="AI38" s="1"/>
  <c r="AI150"/>
  <c r="AG355"/>
  <c r="AG38" s="1"/>
  <c r="AG150"/>
  <c r="AE355"/>
  <c r="AE38" s="1"/>
  <c r="AE150"/>
  <c r="AC355"/>
  <c r="AC38" s="1"/>
  <c r="AC150"/>
  <c r="AA355"/>
  <c r="AA38" s="1"/>
  <c r="AA150"/>
  <c r="Y355"/>
  <c r="Y38" s="1"/>
  <c r="Y150"/>
  <c r="W355"/>
  <c r="W38" s="1"/>
  <c r="W150"/>
  <c r="U355"/>
  <c r="U38" s="1"/>
  <c r="U150"/>
  <c r="S355"/>
  <c r="S38" s="1"/>
  <c r="S150"/>
  <c r="Q355"/>
  <c r="Q38" s="1"/>
  <c r="Q150"/>
  <c r="O355"/>
  <c r="O38" s="1"/>
  <c r="O150"/>
  <c r="M355"/>
  <c r="M38" s="1"/>
  <c r="M150"/>
  <c r="K355"/>
  <c r="K38" s="1"/>
  <c r="K150"/>
  <c r="I355"/>
  <c r="I150"/>
  <c r="F150" s="1"/>
  <c r="BA354"/>
  <c r="BA12" s="1"/>
  <c r="BA37" s="1"/>
  <c r="BA149"/>
  <c r="AY354"/>
  <c r="AY12" s="1"/>
  <c r="AY37" s="1"/>
  <c r="AY149"/>
  <c r="AW354"/>
  <c r="AW12" s="1"/>
  <c r="AW37" s="1"/>
  <c r="AW149"/>
  <c r="AU354"/>
  <c r="AU12" s="1"/>
  <c r="AU37" s="1"/>
  <c r="AU149"/>
  <c r="AS354"/>
  <c r="AS12" s="1"/>
  <c r="AS37" s="1"/>
  <c r="AS149"/>
  <c r="AQ354"/>
  <c r="AQ12" s="1"/>
  <c r="AQ37" s="1"/>
  <c r="AQ149"/>
  <c r="AO354"/>
  <c r="AO12" s="1"/>
  <c r="AO37" s="1"/>
  <c r="AO149"/>
  <c r="AM354"/>
  <c r="AM12" s="1"/>
  <c r="AM37" s="1"/>
  <c r="AM149"/>
  <c r="AK354"/>
  <c r="AK12" s="1"/>
  <c r="AK37" s="1"/>
  <c r="AK149"/>
  <c r="AI354"/>
  <c r="AI12" s="1"/>
  <c r="AI37" s="1"/>
  <c r="AI149"/>
  <c r="AG354"/>
  <c r="AG12" s="1"/>
  <c r="AG37" s="1"/>
  <c r="AG149"/>
  <c r="AE354"/>
  <c r="AE12" s="1"/>
  <c r="AE37" s="1"/>
  <c r="AE149"/>
  <c r="AC354"/>
  <c r="AC12" s="1"/>
  <c r="AC37" s="1"/>
  <c r="AC149"/>
  <c r="AA354"/>
  <c r="AA12" s="1"/>
  <c r="AA37" s="1"/>
  <c r="AA149"/>
  <c r="Y354"/>
  <c r="Y12" s="1"/>
  <c r="Y37" s="1"/>
  <c r="Y149"/>
  <c r="W354"/>
  <c r="W12" s="1"/>
  <c r="W37" s="1"/>
  <c r="W149"/>
  <c r="U354"/>
  <c r="U12" s="1"/>
  <c r="U37" s="1"/>
  <c r="U149"/>
  <c r="S354"/>
  <c r="S12" s="1"/>
  <c r="S37" s="1"/>
  <c r="S149"/>
  <c r="Q354"/>
  <c r="Q12" s="1"/>
  <c r="Q37" s="1"/>
  <c r="Q149"/>
  <c r="O354"/>
  <c r="O12" s="1"/>
  <c r="O37" s="1"/>
  <c r="O149"/>
  <c r="M354"/>
  <c r="M12" s="1"/>
  <c r="M37" s="1"/>
  <c r="M149"/>
  <c r="K354"/>
  <c r="K12" s="1"/>
  <c r="K37" s="1"/>
  <c r="K149"/>
  <c r="I354"/>
  <c r="I12" s="1"/>
  <c r="I149"/>
  <c r="F149" s="1"/>
  <c r="F235"/>
  <c r="E233"/>
  <c r="E236"/>
  <c r="F263"/>
  <c r="F266"/>
  <c r="E265"/>
  <c r="AZ262"/>
  <c r="AZ232" s="1"/>
  <c r="AX262"/>
  <c r="AX232" s="1"/>
  <c r="AV262"/>
  <c r="AV232" s="1"/>
  <c r="AT262"/>
  <c r="AT232" s="1"/>
  <c r="AR262"/>
  <c r="AR232" s="1"/>
  <c r="AP262"/>
  <c r="AP232" s="1"/>
  <c r="AN262"/>
  <c r="AN232" s="1"/>
  <c r="AL262"/>
  <c r="AL232" s="1"/>
  <c r="AJ262"/>
  <c r="AJ232" s="1"/>
  <c r="AH262"/>
  <c r="AH232" s="1"/>
  <c r="AF262"/>
  <c r="AF232" s="1"/>
  <c r="AD262"/>
  <c r="AD232" s="1"/>
  <c r="AB262"/>
  <c r="AB232" s="1"/>
  <c r="Z262"/>
  <c r="Z232" s="1"/>
  <c r="X262"/>
  <c r="X232" s="1"/>
  <c r="V262"/>
  <c r="V232" s="1"/>
  <c r="T262"/>
  <c r="T232" s="1"/>
  <c r="R262"/>
  <c r="R232" s="1"/>
  <c r="P262"/>
  <c r="P232" s="1"/>
  <c r="N262"/>
  <c r="N232" s="1"/>
  <c r="L262"/>
  <c r="L232" s="1"/>
  <c r="F232" s="1"/>
  <c r="J262"/>
  <c r="J232" s="1"/>
  <c r="H262"/>
  <c r="H232" s="1"/>
  <c r="L236"/>
  <c r="F236" s="1"/>
  <c r="L235"/>
  <c r="H235"/>
  <c r="E235" s="1"/>
  <c r="AZ234"/>
  <c r="AX234"/>
  <c r="AV234"/>
  <c r="AT234"/>
  <c r="AR234"/>
  <c r="AP234"/>
  <c r="AN234"/>
  <c r="AL234"/>
  <c r="AJ234"/>
  <c r="AH234"/>
  <c r="AF234"/>
  <c r="AD234"/>
  <c r="AB234"/>
  <c r="Z234"/>
  <c r="X234"/>
  <c r="V234"/>
  <c r="T234"/>
  <c r="R234"/>
  <c r="F234" s="1"/>
  <c r="P234"/>
  <c r="N234"/>
  <c r="L234"/>
  <c r="J234"/>
  <c r="H234"/>
  <c r="E234" s="1"/>
  <c r="E267"/>
  <c r="J603"/>
  <c r="J611"/>
  <c r="J609" s="1"/>
  <c r="N603"/>
  <c r="N611"/>
  <c r="N609" s="1"/>
  <c r="R603"/>
  <c r="R611"/>
  <c r="R609" s="1"/>
  <c r="V603"/>
  <c r="V611"/>
  <c r="V609" s="1"/>
  <c r="Z603"/>
  <c r="Z611"/>
  <c r="Z609" s="1"/>
  <c r="AD603"/>
  <c r="AD611"/>
  <c r="AD609" s="1"/>
  <c r="AH603"/>
  <c r="AH611"/>
  <c r="AH609" s="1"/>
  <c r="AL603"/>
  <c r="AL611"/>
  <c r="AL609" s="1"/>
  <c r="AP603"/>
  <c r="AP611"/>
  <c r="AP609" s="1"/>
  <c r="AT603"/>
  <c r="AT611"/>
  <c r="AT609" s="1"/>
  <c r="AX603"/>
  <c r="AX611"/>
  <c r="AX609" s="1"/>
  <c r="I603"/>
  <c r="I610"/>
  <c r="M603"/>
  <c r="M610"/>
  <c r="M609" s="1"/>
  <c r="Q603"/>
  <c r="Q610"/>
  <c r="Q609" s="1"/>
  <c r="U603"/>
  <c r="U610"/>
  <c r="U609" s="1"/>
  <c r="Y603"/>
  <c r="Y610"/>
  <c r="Y609" s="1"/>
  <c r="AC603"/>
  <c r="AC610"/>
  <c r="AC609" s="1"/>
  <c r="AG603"/>
  <c r="AG610"/>
  <c r="AG609" s="1"/>
  <c r="AK603"/>
  <c r="AK610"/>
  <c r="AK609" s="1"/>
  <c r="AO603"/>
  <c r="AO610"/>
  <c r="AO609" s="1"/>
  <c r="AS603"/>
  <c r="AS610"/>
  <c r="AS609" s="1"/>
  <c r="AW603"/>
  <c r="AW610"/>
  <c r="AW609" s="1"/>
  <c r="BA603"/>
  <c r="BA610"/>
  <c r="BA609" s="1"/>
  <c r="F612"/>
  <c r="E263"/>
  <c r="AY262"/>
  <c r="AY232" s="1"/>
  <c r="AU262"/>
  <c r="AU232" s="1"/>
  <c r="AQ262"/>
  <c r="AQ232" s="1"/>
  <c r="AM262"/>
  <c r="AM232" s="1"/>
  <c r="AI262"/>
  <c r="AI232" s="1"/>
  <c r="AE262"/>
  <c r="AE232" s="1"/>
  <c r="AA262"/>
  <c r="AA232" s="1"/>
  <c r="W262"/>
  <c r="W232" s="1"/>
  <c r="S262"/>
  <c r="S232" s="1"/>
  <c r="O262"/>
  <c r="O232" s="1"/>
  <c r="K262"/>
  <c r="K232" s="1"/>
  <c r="I233"/>
  <c r="F233" s="1"/>
  <c r="F604"/>
  <c r="E605"/>
  <c r="E607"/>
  <c r="E613"/>
  <c r="K603"/>
  <c r="K610"/>
  <c r="K609" s="1"/>
  <c r="O603"/>
  <c r="O610"/>
  <c r="O609" s="1"/>
  <c r="S603"/>
  <c r="S610"/>
  <c r="S609" s="1"/>
  <c r="W603"/>
  <c r="W610"/>
  <c r="W609" s="1"/>
  <c r="AA603"/>
  <c r="AA610"/>
  <c r="AA609" s="1"/>
  <c r="AE603"/>
  <c r="AE610"/>
  <c r="AE609" s="1"/>
  <c r="AI603"/>
  <c r="AI610"/>
  <c r="AI609" s="1"/>
  <c r="AM603"/>
  <c r="AM610"/>
  <c r="AM609" s="1"/>
  <c r="AQ603"/>
  <c r="AQ610"/>
  <c r="AQ609" s="1"/>
  <c r="AU603"/>
  <c r="AU610"/>
  <c r="AU609" s="1"/>
  <c r="AY603"/>
  <c r="AY610"/>
  <c r="AY609" s="1"/>
  <c r="F613"/>
  <c r="L610"/>
  <c r="L609" s="1"/>
  <c r="L603"/>
  <c r="P610"/>
  <c r="P609" s="1"/>
  <c r="P603"/>
  <c r="T610"/>
  <c r="T609" s="1"/>
  <c r="T603"/>
  <c r="X610"/>
  <c r="X609" s="1"/>
  <c r="X603"/>
  <c r="AB610"/>
  <c r="AB609" s="1"/>
  <c r="AB603"/>
  <c r="AF610"/>
  <c r="AF609" s="1"/>
  <c r="AF603"/>
  <c r="AJ610"/>
  <c r="AJ609" s="1"/>
  <c r="AJ603"/>
  <c r="AN610"/>
  <c r="AN609" s="1"/>
  <c r="AN603"/>
  <c r="AR610"/>
  <c r="AR609" s="1"/>
  <c r="AR603"/>
  <c r="AV610"/>
  <c r="AV609" s="1"/>
  <c r="AV603"/>
  <c r="AZ610"/>
  <c r="AZ609" s="1"/>
  <c r="AZ603"/>
  <c r="H603"/>
  <c r="E603" s="1"/>
  <c r="H610"/>
  <c r="F603"/>
  <c r="H142"/>
  <c r="AG227"/>
  <c r="AG147" s="1"/>
  <c r="AW227"/>
  <c r="AW147" s="1"/>
  <c r="Q227"/>
  <c r="Q147" s="1"/>
  <c r="AO227"/>
  <c r="AO147" s="1"/>
  <c r="Y227"/>
  <c r="Y147" s="1"/>
  <c r="E229"/>
  <c r="I227"/>
  <c r="I147" s="1"/>
  <c r="AU50"/>
  <c r="AQ50"/>
  <c r="AM50"/>
  <c r="AI50"/>
  <c r="AW50"/>
  <c r="AS50"/>
  <c r="AO50"/>
  <c r="AK50"/>
  <c r="AG50"/>
  <c r="AY48"/>
  <c r="AY142"/>
  <c r="AW48"/>
  <c r="AW142"/>
  <c r="AU48"/>
  <c r="AU142"/>
  <c r="AS48"/>
  <c r="AS142"/>
  <c r="AS47" s="1"/>
  <c r="AQ48"/>
  <c r="AQ142"/>
  <c r="AO48"/>
  <c r="AO142"/>
  <c r="AM48"/>
  <c r="AM142"/>
  <c r="AK48"/>
  <c r="AK142"/>
  <c r="AI48"/>
  <c r="AI142"/>
  <c r="AI47" s="1"/>
  <c r="AG48"/>
  <c r="AG142"/>
  <c r="AE48"/>
  <c r="AE142"/>
  <c r="AC48"/>
  <c r="AC142"/>
  <c r="AA48"/>
  <c r="AA142"/>
  <c r="Y48"/>
  <c r="Y142"/>
  <c r="Y47" s="1"/>
  <c r="W48"/>
  <c r="W142"/>
  <c r="U48"/>
  <c r="U142"/>
  <c r="S48"/>
  <c r="S142"/>
  <c r="S47" s="1"/>
  <c r="Q48"/>
  <c r="Q142"/>
  <c r="O48"/>
  <c r="O142"/>
  <c r="M48"/>
  <c r="M142"/>
  <c r="M47" s="1"/>
  <c r="K48"/>
  <c r="K142"/>
  <c r="I48"/>
  <c r="I142"/>
  <c r="AW49"/>
  <c r="AU49"/>
  <c r="AS49"/>
  <c r="AQ49"/>
  <c r="AO49"/>
  <c r="AM49"/>
  <c r="AK49"/>
  <c r="AI49"/>
  <c r="AG49"/>
  <c r="AE49"/>
  <c r="AC49"/>
  <c r="AA49"/>
  <c r="Y49"/>
  <c r="W49"/>
  <c r="U49"/>
  <c r="S49"/>
  <c r="Q49"/>
  <c r="O49"/>
  <c r="M49"/>
  <c r="K49"/>
  <c r="I49"/>
  <c r="BA48"/>
  <c r="BA142"/>
  <c r="BA47" s="1"/>
  <c r="BA49"/>
  <c r="AY49"/>
  <c r="AZ50"/>
  <c r="AD50"/>
  <c r="AB50"/>
  <c r="Z50"/>
  <c r="X50"/>
  <c r="V50"/>
  <c r="T50"/>
  <c r="R50"/>
  <c r="P50"/>
  <c r="N50"/>
  <c r="L50"/>
  <c r="J50"/>
  <c r="H50"/>
  <c r="AX48"/>
  <c r="AX142"/>
  <c r="AX47" s="1"/>
  <c r="AV48"/>
  <c r="AV142"/>
  <c r="AT48"/>
  <c r="AT142"/>
  <c r="AR48"/>
  <c r="AR142"/>
  <c r="AP48"/>
  <c r="AP142"/>
  <c r="AN48"/>
  <c r="AN142"/>
  <c r="AN47" s="1"/>
  <c r="AL48"/>
  <c r="AL142"/>
  <c r="AJ48"/>
  <c r="AJ142"/>
  <c r="AH48"/>
  <c r="AH142"/>
  <c r="AF48"/>
  <c r="AF142"/>
  <c r="AD48"/>
  <c r="AD142"/>
  <c r="AD47" s="1"/>
  <c r="AB48"/>
  <c r="AB142"/>
  <c r="Z48"/>
  <c r="Z142"/>
  <c r="X48"/>
  <c r="X142"/>
  <c r="V48"/>
  <c r="V142"/>
  <c r="V47" s="1"/>
  <c r="T48"/>
  <c r="T142"/>
  <c r="R48"/>
  <c r="R142"/>
  <c r="P48"/>
  <c r="P142"/>
  <c r="P47" s="1"/>
  <c r="N48"/>
  <c r="N142"/>
  <c r="L48"/>
  <c r="L142"/>
  <c r="J48"/>
  <c r="J142"/>
  <c r="J47" s="1"/>
  <c r="AX49"/>
  <c r="AV49"/>
  <c r="AT49"/>
  <c r="AR49"/>
  <c r="AP49"/>
  <c r="AN49"/>
  <c r="AL49"/>
  <c r="AJ49"/>
  <c r="AH49"/>
  <c r="AF49"/>
  <c r="AD49"/>
  <c r="AB49"/>
  <c r="Z49"/>
  <c r="X49"/>
  <c r="V49"/>
  <c r="T49"/>
  <c r="R49"/>
  <c r="P49"/>
  <c r="N49"/>
  <c r="L49"/>
  <c r="J49"/>
  <c r="AZ48"/>
  <c r="AZ142"/>
  <c r="AZ49"/>
  <c r="BA50"/>
  <c r="AY50"/>
  <c r="AE50"/>
  <c r="AX50"/>
  <c r="AV50"/>
  <c r="AT50"/>
  <c r="AR50"/>
  <c r="AP50"/>
  <c r="AN50"/>
  <c r="AL50"/>
  <c r="AJ50"/>
  <c r="AH50"/>
  <c r="AF50"/>
  <c r="AC50"/>
  <c r="AA50"/>
  <c r="Y50"/>
  <c r="W50"/>
  <c r="U50"/>
  <c r="S50"/>
  <c r="Q50"/>
  <c r="O50"/>
  <c r="M50"/>
  <c r="K50"/>
  <c r="I50"/>
  <c r="H49"/>
  <c r="H48"/>
  <c r="E264"/>
  <c r="E262"/>
  <c r="BA227"/>
  <c r="BA147" s="1"/>
  <c r="AY227"/>
  <c r="AY147" s="1"/>
  <c r="AU227"/>
  <c r="AU147" s="1"/>
  <c r="AS227"/>
  <c r="AS147" s="1"/>
  <c r="AQ227"/>
  <c r="AQ147" s="1"/>
  <c r="AM227"/>
  <c r="AM147" s="1"/>
  <c r="AK227"/>
  <c r="AK147" s="1"/>
  <c r="AI227"/>
  <c r="AI147" s="1"/>
  <c r="AE227"/>
  <c r="AE147" s="1"/>
  <c r="AC227"/>
  <c r="AC147" s="1"/>
  <c r="AA227"/>
  <c r="AA147" s="1"/>
  <c r="W227"/>
  <c r="W147" s="1"/>
  <c r="U227"/>
  <c r="U147" s="1"/>
  <c r="S227"/>
  <c r="S147" s="1"/>
  <c r="O227"/>
  <c r="O147" s="1"/>
  <c r="M227"/>
  <c r="M147" s="1"/>
  <c r="E228"/>
  <c r="K227"/>
  <c r="K147" s="1"/>
  <c r="F228"/>
  <c r="G228" s="1"/>
  <c r="F230"/>
  <c r="E230"/>
  <c r="AZ227"/>
  <c r="AZ147" s="1"/>
  <c r="AX227"/>
  <c r="AX147" s="1"/>
  <c r="AV227"/>
  <c r="AV147" s="1"/>
  <c r="AT227"/>
  <c r="AT147" s="1"/>
  <c r="AR227"/>
  <c r="AR147" s="1"/>
  <c r="AP227"/>
  <c r="AP147" s="1"/>
  <c r="AN227"/>
  <c r="AN147" s="1"/>
  <c r="AL227"/>
  <c r="AL147" s="1"/>
  <c r="AJ227"/>
  <c r="AJ147" s="1"/>
  <c r="AH227"/>
  <c r="AH147" s="1"/>
  <c r="AF227"/>
  <c r="AF147" s="1"/>
  <c r="AD227"/>
  <c r="AD147" s="1"/>
  <c r="AB227"/>
  <c r="AB147" s="1"/>
  <c r="Z227"/>
  <c r="Z147" s="1"/>
  <c r="X227"/>
  <c r="X147" s="1"/>
  <c r="V227"/>
  <c r="V147" s="1"/>
  <c r="T227"/>
  <c r="T147" s="1"/>
  <c r="R227"/>
  <c r="R147" s="1"/>
  <c r="P227"/>
  <c r="P147" s="1"/>
  <c r="N227"/>
  <c r="N147" s="1"/>
  <c r="L227"/>
  <c r="L147" s="1"/>
  <c r="J227"/>
  <c r="J147" s="1"/>
  <c r="H227"/>
  <c r="H147" s="1"/>
  <c r="F229"/>
  <c r="G229" s="1"/>
  <c r="F577"/>
  <c r="E577"/>
  <c r="F576"/>
  <c r="E576"/>
  <c r="F575"/>
  <c r="E575"/>
  <c r="F574"/>
  <c r="E574"/>
  <c r="E573"/>
  <c r="F573"/>
  <c r="F601"/>
  <c r="E601"/>
  <c r="F600"/>
  <c r="E600"/>
  <c r="F599"/>
  <c r="E599"/>
  <c r="F598"/>
  <c r="E598"/>
  <c r="F597"/>
  <c r="E597"/>
  <c r="F595"/>
  <c r="E595"/>
  <c r="F594"/>
  <c r="E594"/>
  <c r="F593"/>
  <c r="E593"/>
  <c r="F592"/>
  <c r="E592"/>
  <c r="F591"/>
  <c r="E591"/>
  <c r="F589"/>
  <c r="E589"/>
  <c r="F588"/>
  <c r="E588"/>
  <c r="F587"/>
  <c r="E587"/>
  <c r="F586"/>
  <c r="E586"/>
  <c r="E585"/>
  <c r="F585"/>
  <c r="F583"/>
  <c r="E583"/>
  <c r="F582"/>
  <c r="E582"/>
  <c r="F581"/>
  <c r="E581"/>
  <c r="F580"/>
  <c r="E580"/>
  <c r="F579"/>
  <c r="E579"/>
  <c r="F571"/>
  <c r="E571"/>
  <c r="F570"/>
  <c r="E570"/>
  <c r="F569"/>
  <c r="E569"/>
  <c r="F568"/>
  <c r="E568"/>
  <c r="E567"/>
  <c r="F567"/>
  <c r="F565"/>
  <c r="E565"/>
  <c r="F564"/>
  <c r="E564"/>
  <c r="F563"/>
  <c r="E563"/>
  <c r="F562"/>
  <c r="E562"/>
  <c r="F561"/>
  <c r="E561"/>
  <c r="F559"/>
  <c r="E559"/>
  <c r="F558"/>
  <c r="E558"/>
  <c r="F557"/>
  <c r="E557"/>
  <c r="F556"/>
  <c r="E556"/>
  <c r="F555"/>
  <c r="E555"/>
  <c r="F553"/>
  <c r="E553"/>
  <c r="F552"/>
  <c r="E552"/>
  <c r="F551"/>
  <c r="E551"/>
  <c r="F550"/>
  <c r="E550"/>
  <c r="F549"/>
  <c r="E549"/>
  <c r="F547"/>
  <c r="E547"/>
  <c r="F546"/>
  <c r="E546"/>
  <c r="F545"/>
  <c r="E545"/>
  <c r="F544"/>
  <c r="E544"/>
  <c r="E543"/>
  <c r="F543"/>
  <c r="F541"/>
  <c r="E541"/>
  <c r="F540"/>
  <c r="E540"/>
  <c r="F539"/>
  <c r="E539"/>
  <c r="F538"/>
  <c r="E538"/>
  <c r="E537"/>
  <c r="F537"/>
  <c r="F535"/>
  <c r="E535"/>
  <c r="F534"/>
  <c r="E534"/>
  <c r="F533"/>
  <c r="E533"/>
  <c r="F532"/>
  <c r="E532"/>
  <c r="E531"/>
  <c r="F531"/>
  <c r="F529"/>
  <c r="E529"/>
  <c r="F528"/>
  <c r="E528"/>
  <c r="F527"/>
  <c r="E527"/>
  <c r="F526"/>
  <c r="E526"/>
  <c r="E525"/>
  <c r="F525"/>
  <c r="F523"/>
  <c r="E523"/>
  <c r="F522"/>
  <c r="E522"/>
  <c r="F521"/>
  <c r="E521"/>
  <c r="F520"/>
  <c r="E520"/>
  <c r="F519"/>
  <c r="E519"/>
  <c r="F517"/>
  <c r="E517"/>
  <c r="F516"/>
  <c r="E516"/>
  <c r="F515"/>
  <c r="E515"/>
  <c r="F514"/>
  <c r="E514"/>
  <c r="F513"/>
  <c r="E513"/>
  <c r="F511"/>
  <c r="E511"/>
  <c r="F510"/>
  <c r="E510"/>
  <c r="F509"/>
  <c r="E509"/>
  <c r="F508"/>
  <c r="E508"/>
  <c r="F507"/>
  <c r="E507"/>
  <c r="F505"/>
  <c r="E505"/>
  <c r="F504"/>
  <c r="E504"/>
  <c r="F503"/>
  <c r="E503"/>
  <c r="F502"/>
  <c r="E502"/>
  <c r="F501"/>
  <c r="E501"/>
  <c r="F499"/>
  <c r="E499"/>
  <c r="F498"/>
  <c r="E498"/>
  <c r="F497"/>
  <c r="E497"/>
  <c r="F496"/>
  <c r="E496"/>
  <c r="F495"/>
  <c r="E495"/>
  <c r="F493"/>
  <c r="E493"/>
  <c r="F492"/>
  <c r="E492"/>
  <c r="F491"/>
  <c r="E491"/>
  <c r="F490"/>
  <c r="E490"/>
  <c r="E489"/>
  <c r="F489"/>
  <c r="F487"/>
  <c r="E487"/>
  <c r="F486"/>
  <c r="E486"/>
  <c r="F485"/>
  <c r="E485"/>
  <c r="F484"/>
  <c r="E484"/>
  <c r="F483"/>
  <c r="E483"/>
  <c r="F481"/>
  <c r="E481"/>
  <c r="F480"/>
  <c r="E480"/>
  <c r="F479"/>
  <c r="E479"/>
  <c r="F478"/>
  <c r="E478"/>
  <c r="E477"/>
  <c r="F477"/>
  <c r="F475"/>
  <c r="E475"/>
  <c r="F474"/>
  <c r="E474"/>
  <c r="F473"/>
  <c r="E473"/>
  <c r="F472"/>
  <c r="E472"/>
  <c r="E471"/>
  <c r="F471"/>
  <c r="F469"/>
  <c r="E469"/>
  <c r="F468"/>
  <c r="E468"/>
  <c r="F467"/>
  <c r="E467"/>
  <c r="F466"/>
  <c r="E466"/>
  <c r="E465"/>
  <c r="F465"/>
  <c r="F463"/>
  <c r="E463"/>
  <c r="F462"/>
  <c r="E462"/>
  <c r="F461"/>
  <c r="E461"/>
  <c r="F460"/>
  <c r="E460"/>
  <c r="F459"/>
  <c r="E459"/>
  <c r="F457"/>
  <c r="E457"/>
  <c r="F456"/>
  <c r="E456"/>
  <c r="F455"/>
  <c r="E455"/>
  <c r="F454"/>
  <c r="E454"/>
  <c r="F453"/>
  <c r="E453"/>
  <c r="F451"/>
  <c r="E451"/>
  <c r="F450"/>
  <c r="E450"/>
  <c r="F449"/>
  <c r="E449"/>
  <c r="F448"/>
  <c r="E448"/>
  <c r="F447"/>
  <c r="E447"/>
  <c r="F445"/>
  <c r="E445"/>
  <c r="F444"/>
  <c r="E444"/>
  <c r="F443"/>
  <c r="E443"/>
  <c r="F442"/>
  <c r="E442"/>
  <c r="E441"/>
  <c r="F441"/>
  <c r="F383"/>
  <c r="E383"/>
  <c r="F351"/>
  <c r="E351"/>
  <c r="F350"/>
  <c r="E350"/>
  <c r="F349"/>
  <c r="E349"/>
  <c r="F348"/>
  <c r="E348"/>
  <c r="AZ347"/>
  <c r="AY347"/>
  <c r="AW347"/>
  <c r="AV347"/>
  <c r="AU347"/>
  <c r="AT347"/>
  <c r="AR347"/>
  <c r="AQ347"/>
  <c r="AP347"/>
  <c r="AO347"/>
  <c r="AM347"/>
  <c r="AL347"/>
  <c r="AK347"/>
  <c r="AJ347"/>
  <c r="AH347"/>
  <c r="AG347"/>
  <c r="AF347"/>
  <c r="AE347"/>
  <c r="AC347"/>
  <c r="AB347"/>
  <c r="AA347"/>
  <c r="Z347"/>
  <c r="X347"/>
  <c r="W347"/>
  <c r="U347"/>
  <c r="T347"/>
  <c r="R347"/>
  <c r="Q347"/>
  <c r="O347"/>
  <c r="N347"/>
  <c r="L347"/>
  <c r="K347"/>
  <c r="I347"/>
  <c r="F347" s="1"/>
  <c r="H347"/>
  <c r="F429"/>
  <c r="E429"/>
  <c r="F428"/>
  <c r="E428"/>
  <c r="F427"/>
  <c r="E427"/>
  <c r="F426"/>
  <c r="E426"/>
  <c r="F425"/>
  <c r="E425"/>
  <c r="F424"/>
  <c r="E424"/>
  <c r="F423"/>
  <c r="E423"/>
  <c r="F422"/>
  <c r="E422"/>
  <c r="F421"/>
  <c r="E421"/>
  <c r="E420"/>
  <c r="F420"/>
  <c r="F408"/>
  <c r="E408"/>
  <c r="F407"/>
  <c r="E407"/>
  <c r="F406"/>
  <c r="E406"/>
  <c r="F405"/>
  <c r="E405"/>
  <c r="E404"/>
  <c r="F404"/>
  <c r="F403"/>
  <c r="E403"/>
  <c r="F402"/>
  <c r="E402"/>
  <c r="F401"/>
  <c r="E401"/>
  <c r="F400"/>
  <c r="E400"/>
  <c r="E399"/>
  <c r="F346"/>
  <c r="E346"/>
  <c r="F345"/>
  <c r="E345"/>
  <c r="F344"/>
  <c r="E344"/>
  <c r="F343"/>
  <c r="E343"/>
  <c r="AZ342"/>
  <c r="AY342"/>
  <c r="AW342"/>
  <c r="AV342"/>
  <c r="AU342"/>
  <c r="AT342"/>
  <c r="AR342"/>
  <c r="AQ342"/>
  <c r="AP342"/>
  <c r="AO342"/>
  <c r="AM342"/>
  <c r="AL342"/>
  <c r="AK342"/>
  <c r="AJ342"/>
  <c r="AH342"/>
  <c r="AG342"/>
  <c r="AF342"/>
  <c r="AE342"/>
  <c r="AC342"/>
  <c r="AB342"/>
  <c r="AA342"/>
  <c r="Z342"/>
  <c r="X342"/>
  <c r="W342"/>
  <c r="U342"/>
  <c r="T342"/>
  <c r="R342"/>
  <c r="Q342"/>
  <c r="O342"/>
  <c r="N342"/>
  <c r="L342"/>
  <c r="K342"/>
  <c r="I342"/>
  <c r="H342"/>
  <c r="F342"/>
  <c r="E342"/>
  <c r="F341"/>
  <c r="E341"/>
  <c r="F340"/>
  <c r="E340"/>
  <c r="F339"/>
  <c r="E339"/>
  <c r="F338"/>
  <c r="E338"/>
  <c r="AZ337"/>
  <c r="AY337"/>
  <c r="AW337"/>
  <c r="AV337"/>
  <c r="AU337"/>
  <c r="AT337"/>
  <c r="AR337"/>
  <c r="AQ337"/>
  <c r="AP337"/>
  <c r="AO337"/>
  <c r="AM337"/>
  <c r="AL337"/>
  <c r="AK337"/>
  <c r="AJ337"/>
  <c r="AH337"/>
  <c r="AG337"/>
  <c r="AF337"/>
  <c r="AE337"/>
  <c r="AC337"/>
  <c r="AB337"/>
  <c r="AA337"/>
  <c r="Z337"/>
  <c r="X337"/>
  <c r="W337"/>
  <c r="U337"/>
  <c r="T337"/>
  <c r="R337"/>
  <c r="Q337"/>
  <c r="O337"/>
  <c r="N337"/>
  <c r="L337"/>
  <c r="K337"/>
  <c r="I337"/>
  <c r="F337" s="1"/>
  <c r="H337"/>
  <c r="E337" s="1"/>
  <c r="F336"/>
  <c r="E336"/>
  <c r="F335"/>
  <c r="E335"/>
  <c r="F334"/>
  <c r="E334"/>
  <c r="F333"/>
  <c r="E333"/>
  <c r="AZ332"/>
  <c r="AY332"/>
  <c r="AW332"/>
  <c r="AV332"/>
  <c r="AU332"/>
  <c r="AT332"/>
  <c r="AR332"/>
  <c r="AQ332"/>
  <c r="AP332"/>
  <c r="AO332"/>
  <c r="AM332"/>
  <c r="AL332"/>
  <c r="AK332"/>
  <c r="AJ332"/>
  <c r="AH332"/>
  <c r="AG332"/>
  <c r="AF332"/>
  <c r="AE332"/>
  <c r="AC332"/>
  <c r="AB332"/>
  <c r="AA332"/>
  <c r="Z332"/>
  <c r="X332"/>
  <c r="W332"/>
  <c r="U332"/>
  <c r="T332"/>
  <c r="R332"/>
  <c r="Q332"/>
  <c r="O332"/>
  <c r="N332"/>
  <c r="L332"/>
  <c r="K332"/>
  <c r="I332"/>
  <c r="F332" s="1"/>
  <c r="H332"/>
  <c r="F331"/>
  <c r="E331"/>
  <c r="F330"/>
  <c r="E330"/>
  <c r="F329"/>
  <c r="E329"/>
  <c r="F328"/>
  <c r="E328"/>
  <c r="AZ327"/>
  <c r="AY327"/>
  <c r="AW327"/>
  <c r="AV327"/>
  <c r="AU327"/>
  <c r="AT327"/>
  <c r="AR327"/>
  <c r="AQ327"/>
  <c r="AP327"/>
  <c r="AO327"/>
  <c r="AM327"/>
  <c r="AL327"/>
  <c r="AK327"/>
  <c r="AJ327"/>
  <c r="AH327"/>
  <c r="AG327"/>
  <c r="AF327"/>
  <c r="AE327"/>
  <c r="AC327"/>
  <c r="AB327"/>
  <c r="AA327"/>
  <c r="Z327"/>
  <c r="X327"/>
  <c r="W327"/>
  <c r="U327"/>
  <c r="T327"/>
  <c r="R327"/>
  <c r="Q327"/>
  <c r="O327"/>
  <c r="N327"/>
  <c r="L327"/>
  <c r="K327"/>
  <c r="I327"/>
  <c r="F327" s="1"/>
  <c r="H327"/>
  <c r="F326"/>
  <c r="E326"/>
  <c r="F325"/>
  <c r="E325"/>
  <c r="F324"/>
  <c r="E324"/>
  <c r="F323"/>
  <c r="E323"/>
  <c r="AZ322"/>
  <c r="AY322"/>
  <c r="AW322"/>
  <c r="AV322"/>
  <c r="AU322"/>
  <c r="AT322"/>
  <c r="AR322"/>
  <c r="AQ322"/>
  <c r="AP322"/>
  <c r="AO322"/>
  <c r="AM322"/>
  <c r="AL322"/>
  <c r="AK322"/>
  <c r="AJ322"/>
  <c r="AH322"/>
  <c r="AG322"/>
  <c r="AF322"/>
  <c r="AE322"/>
  <c r="AC322"/>
  <c r="AB322"/>
  <c r="AA322"/>
  <c r="Z322"/>
  <c r="X322"/>
  <c r="W322"/>
  <c r="U322"/>
  <c r="T322"/>
  <c r="R322"/>
  <c r="Q322"/>
  <c r="O322"/>
  <c r="N322"/>
  <c r="L322"/>
  <c r="K322"/>
  <c r="I322"/>
  <c r="H322"/>
  <c r="F322"/>
  <c r="F321"/>
  <c r="E321"/>
  <c r="F320"/>
  <c r="E320"/>
  <c r="F319"/>
  <c r="E319"/>
  <c r="F318"/>
  <c r="E318"/>
  <c r="AZ317"/>
  <c r="AY317"/>
  <c r="AW317"/>
  <c r="AV317"/>
  <c r="AU317"/>
  <c r="AT317"/>
  <c r="AR317"/>
  <c r="AQ317"/>
  <c r="AP317"/>
  <c r="AO317"/>
  <c r="AM317"/>
  <c r="AL317"/>
  <c r="AK317"/>
  <c r="AJ317"/>
  <c r="AH317"/>
  <c r="AG317"/>
  <c r="AF317"/>
  <c r="AE317"/>
  <c r="AC317"/>
  <c r="AB317"/>
  <c r="AA317"/>
  <c r="Z317"/>
  <c r="X317"/>
  <c r="W317"/>
  <c r="U317"/>
  <c r="T317"/>
  <c r="R317"/>
  <c r="Q317"/>
  <c r="O317"/>
  <c r="N317"/>
  <c r="L317"/>
  <c r="K317"/>
  <c r="I317"/>
  <c r="H317"/>
  <c r="F316"/>
  <c r="E316"/>
  <c r="F315"/>
  <c r="E315"/>
  <c r="F314"/>
  <c r="E314"/>
  <c r="F313"/>
  <c r="E313"/>
  <c r="AZ312"/>
  <c r="AY312"/>
  <c r="AW312"/>
  <c r="AV312"/>
  <c r="AU312"/>
  <c r="AT312"/>
  <c r="AR312"/>
  <c r="AQ312"/>
  <c r="AP312"/>
  <c r="AO312"/>
  <c r="AM312"/>
  <c r="AL312"/>
  <c r="AK312"/>
  <c r="AJ312"/>
  <c r="AH312"/>
  <c r="AG312"/>
  <c r="AF312"/>
  <c r="AE312"/>
  <c r="AC312"/>
  <c r="AB312"/>
  <c r="AA312"/>
  <c r="Z312"/>
  <c r="X312"/>
  <c r="W312"/>
  <c r="U312"/>
  <c r="T312"/>
  <c r="R312"/>
  <c r="Q312"/>
  <c r="O312"/>
  <c r="N312"/>
  <c r="L312"/>
  <c r="K312"/>
  <c r="I312"/>
  <c r="H312"/>
  <c r="F312"/>
  <c r="F311"/>
  <c r="E311"/>
  <c r="F310"/>
  <c r="E310"/>
  <c r="F309"/>
  <c r="E309"/>
  <c r="F308"/>
  <c r="E308"/>
  <c r="AZ307"/>
  <c r="AY307"/>
  <c r="AW307"/>
  <c r="AV307"/>
  <c r="AU307"/>
  <c r="AT307"/>
  <c r="AR307"/>
  <c r="AQ307"/>
  <c r="AP307"/>
  <c r="AO307"/>
  <c r="AM307"/>
  <c r="AL307"/>
  <c r="AK307"/>
  <c r="AJ307"/>
  <c r="AH307"/>
  <c r="AG307"/>
  <c r="AF307"/>
  <c r="AE307"/>
  <c r="AC307"/>
  <c r="AB307"/>
  <c r="AA307"/>
  <c r="Z307"/>
  <c r="X307"/>
  <c r="W307"/>
  <c r="U307"/>
  <c r="T307"/>
  <c r="R307"/>
  <c r="Q307"/>
  <c r="O307"/>
  <c r="N307"/>
  <c r="L307"/>
  <c r="K307"/>
  <c r="I307"/>
  <c r="H307"/>
  <c r="E307" s="1"/>
  <c r="F307"/>
  <c r="I37" l="1"/>
  <c r="F37" s="1"/>
  <c r="I38"/>
  <c r="F38" s="1"/>
  <c r="AT11"/>
  <c r="AT352"/>
  <c r="G230"/>
  <c r="E147"/>
  <c r="E149"/>
  <c r="G149" s="1"/>
  <c r="E150"/>
  <c r="G150" s="1"/>
  <c r="J11"/>
  <c r="J352"/>
  <c r="L11"/>
  <c r="L352"/>
  <c r="N11"/>
  <c r="N352"/>
  <c r="P11"/>
  <c r="P352"/>
  <c r="R11"/>
  <c r="R352"/>
  <c r="T11"/>
  <c r="T352"/>
  <c r="V11"/>
  <c r="V352"/>
  <c r="X11"/>
  <c r="X352"/>
  <c r="Z11"/>
  <c r="Z352"/>
  <c r="AB11"/>
  <c r="AB352"/>
  <c r="AD11"/>
  <c r="AD352"/>
  <c r="AF11"/>
  <c r="AF352"/>
  <c r="AH11"/>
  <c r="AH352"/>
  <c r="AJ11"/>
  <c r="AJ352"/>
  <c r="AL11"/>
  <c r="AL352"/>
  <c r="AN11"/>
  <c r="AN352"/>
  <c r="AP11"/>
  <c r="AP352"/>
  <c r="AR11"/>
  <c r="AR352"/>
  <c r="AV11"/>
  <c r="AV352"/>
  <c r="AX11"/>
  <c r="AX352"/>
  <c r="AZ11"/>
  <c r="AZ352"/>
  <c r="H352"/>
  <c r="H11"/>
  <c r="H37"/>
  <c r="H38"/>
  <c r="E38" s="1"/>
  <c r="I11"/>
  <c r="I352"/>
  <c r="K11"/>
  <c r="K352"/>
  <c r="M11"/>
  <c r="M352"/>
  <c r="O11"/>
  <c r="O352"/>
  <c r="Q11"/>
  <c r="Q352"/>
  <c r="S11"/>
  <c r="S352"/>
  <c r="U11"/>
  <c r="U352"/>
  <c r="W11"/>
  <c r="W352"/>
  <c r="Y11"/>
  <c r="Y352"/>
  <c r="AA11"/>
  <c r="AA352"/>
  <c r="AC11"/>
  <c r="AC352"/>
  <c r="AE11"/>
  <c r="AE352"/>
  <c r="AG11"/>
  <c r="AG352"/>
  <c r="AI11"/>
  <c r="AI352"/>
  <c r="AK11"/>
  <c r="AK352"/>
  <c r="AM11"/>
  <c r="AM352"/>
  <c r="AO11"/>
  <c r="AO352"/>
  <c r="AQ11"/>
  <c r="AQ352"/>
  <c r="AS11"/>
  <c r="AS352"/>
  <c r="AU11"/>
  <c r="AU352"/>
  <c r="AW11"/>
  <c r="AW352"/>
  <c r="AY11"/>
  <c r="AY352"/>
  <c r="BA11"/>
  <c r="BA352"/>
  <c r="I609"/>
  <c r="F609" s="1"/>
  <c r="F610"/>
  <c r="E347"/>
  <c r="F262"/>
  <c r="F355"/>
  <c r="H609"/>
  <c r="E609" s="1"/>
  <c r="E610"/>
  <c r="E611"/>
  <c r="F611"/>
  <c r="E232"/>
  <c r="E355"/>
  <c r="F354"/>
  <c r="E354"/>
  <c r="E148"/>
  <c r="F148"/>
  <c r="G148" s="1"/>
  <c r="F147"/>
  <c r="G147" s="1"/>
  <c r="E353"/>
  <c r="F353"/>
  <c r="E142"/>
  <c r="E47" s="1"/>
  <c r="H47"/>
  <c r="E332"/>
  <c r="E327"/>
  <c r="E317"/>
  <c r="E312"/>
  <c r="E227"/>
  <c r="F227"/>
  <c r="F399"/>
  <c r="F317"/>
  <c r="E322"/>
  <c r="F306"/>
  <c r="E306"/>
  <c r="F305"/>
  <c r="E305"/>
  <c r="F304"/>
  <c r="E304"/>
  <c r="F303"/>
  <c r="E303"/>
  <c r="AZ302"/>
  <c r="AY302"/>
  <c r="AW302"/>
  <c r="AV302"/>
  <c r="AU302"/>
  <c r="AT302"/>
  <c r="AR302"/>
  <c r="AQ302"/>
  <c r="AP302"/>
  <c r="AO302"/>
  <c r="AM302"/>
  <c r="AL302"/>
  <c r="AK302"/>
  <c r="AJ302"/>
  <c r="AH302"/>
  <c r="AG302"/>
  <c r="AF302"/>
  <c r="AE302"/>
  <c r="AC302"/>
  <c r="AB302"/>
  <c r="AA302"/>
  <c r="Z302"/>
  <c r="X302"/>
  <c r="W302"/>
  <c r="U302"/>
  <c r="T302"/>
  <c r="R302"/>
  <c r="Q302"/>
  <c r="O302"/>
  <c r="N302"/>
  <c r="L302"/>
  <c r="K302"/>
  <c r="I302"/>
  <c r="H302"/>
  <c r="F302"/>
  <c r="E302"/>
  <c r="F301"/>
  <c r="E301"/>
  <c r="F300"/>
  <c r="E300"/>
  <c r="F299"/>
  <c r="E299"/>
  <c r="F298"/>
  <c r="E298"/>
  <c r="AZ297"/>
  <c r="AY297"/>
  <c r="AW297"/>
  <c r="AV297"/>
  <c r="AU297"/>
  <c r="AT297"/>
  <c r="AR297"/>
  <c r="AQ297"/>
  <c r="AP297"/>
  <c r="AO297"/>
  <c r="AM297"/>
  <c r="AL297"/>
  <c r="AK297"/>
  <c r="AJ297"/>
  <c r="AH297"/>
  <c r="AG297"/>
  <c r="AF297"/>
  <c r="AE297"/>
  <c r="AC297"/>
  <c r="AB297"/>
  <c r="AA297"/>
  <c r="Z297"/>
  <c r="X297"/>
  <c r="W297"/>
  <c r="U297"/>
  <c r="T297"/>
  <c r="R297"/>
  <c r="Q297"/>
  <c r="O297"/>
  <c r="N297"/>
  <c r="L297"/>
  <c r="K297"/>
  <c r="I297"/>
  <c r="H297"/>
  <c r="F297"/>
  <c r="E297"/>
  <c r="F296"/>
  <c r="E296"/>
  <c r="F295"/>
  <c r="E295"/>
  <c r="F294"/>
  <c r="E294"/>
  <c r="F293"/>
  <c r="E293"/>
  <c r="AZ292"/>
  <c r="AY292"/>
  <c r="AW292"/>
  <c r="AV292"/>
  <c r="AU292"/>
  <c r="AT292"/>
  <c r="AR292"/>
  <c r="AQ292"/>
  <c r="AP292"/>
  <c r="AO292"/>
  <c r="AM292"/>
  <c r="AL292"/>
  <c r="AK292"/>
  <c r="AJ292"/>
  <c r="AH292"/>
  <c r="AG292"/>
  <c r="AF292"/>
  <c r="AE292"/>
  <c r="AC292"/>
  <c r="AB292"/>
  <c r="AA292"/>
  <c r="Z292"/>
  <c r="X292"/>
  <c r="W292"/>
  <c r="U292"/>
  <c r="T292"/>
  <c r="R292"/>
  <c r="Q292"/>
  <c r="O292"/>
  <c r="N292"/>
  <c r="L292"/>
  <c r="K292"/>
  <c r="I292"/>
  <c r="F292" s="1"/>
  <c r="H292"/>
  <c r="E292" s="1"/>
  <c r="F291"/>
  <c r="E291"/>
  <c r="F290"/>
  <c r="E290"/>
  <c r="F289"/>
  <c r="E289"/>
  <c r="F288"/>
  <c r="E288"/>
  <c r="AZ287"/>
  <c r="AY287"/>
  <c r="AW287"/>
  <c r="AV287"/>
  <c r="AU287"/>
  <c r="AT287"/>
  <c r="AR287"/>
  <c r="AQ287"/>
  <c r="AP287"/>
  <c r="AO287"/>
  <c r="AM287"/>
  <c r="AL287"/>
  <c r="AK287"/>
  <c r="AJ287"/>
  <c r="AH287"/>
  <c r="AG287"/>
  <c r="AF287"/>
  <c r="AE287"/>
  <c r="AC287"/>
  <c r="AB287"/>
  <c r="AA287"/>
  <c r="Z287"/>
  <c r="X287"/>
  <c r="W287"/>
  <c r="U287"/>
  <c r="T287"/>
  <c r="R287"/>
  <c r="Q287"/>
  <c r="O287"/>
  <c r="N287"/>
  <c r="L287"/>
  <c r="K287"/>
  <c r="I287"/>
  <c r="H287"/>
  <c r="E287" s="1"/>
  <c r="F287"/>
  <c r="F286"/>
  <c r="E286"/>
  <c r="F285"/>
  <c r="E285"/>
  <c r="F284"/>
  <c r="E284"/>
  <c r="F283"/>
  <c r="E283"/>
  <c r="AZ282"/>
  <c r="AY282"/>
  <c r="AW282"/>
  <c r="AV282"/>
  <c r="AU282"/>
  <c r="AT282"/>
  <c r="AR282"/>
  <c r="AQ282"/>
  <c r="AP282"/>
  <c r="AO282"/>
  <c r="AM282"/>
  <c r="AL282"/>
  <c r="AK282"/>
  <c r="AJ282"/>
  <c r="AH282"/>
  <c r="AG282"/>
  <c r="AF282"/>
  <c r="AE282"/>
  <c r="AC282"/>
  <c r="AB282"/>
  <c r="AA282"/>
  <c r="Z282"/>
  <c r="X282"/>
  <c r="W282"/>
  <c r="U282"/>
  <c r="T282"/>
  <c r="R282"/>
  <c r="Q282"/>
  <c r="O282"/>
  <c r="N282"/>
  <c r="L282"/>
  <c r="K282"/>
  <c r="I282"/>
  <c r="H282"/>
  <c r="E282" s="1"/>
  <c r="F282"/>
  <c r="F281"/>
  <c r="E281"/>
  <c r="F280"/>
  <c r="E280"/>
  <c r="F279"/>
  <c r="E279"/>
  <c r="F278"/>
  <c r="E278"/>
  <c r="AZ277"/>
  <c r="AY277"/>
  <c r="AW277"/>
  <c r="AV277"/>
  <c r="AU277"/>
  <c r="AT277"/>
  <c r="AR277"/>
  <c r="AQ277"/>
  <c r="AP277"/>
  <c r="AO277"/>
  <c r="AM277"/>
  <c r="AL277"/>
  <c r="AK277"/>
  <c r="AJ277"/>
  <c r="AH277"/>
  <c r="AG277"/>
  <c r="AF277"/>
  <c r="AE277"/>
  <c r="AC277"/>
  <c r="AB277"/>
  <c r="AA277"/>
  <c r="Z277"/>
  <c r="X277"/>
  <c r="W277"/>
  <c r="U277"/>
  <c r="T277"/>
  <c r="R277"/>
  <c r="Q277"/>
  <c r="O277"/>
  <c r="N277"/>
  <c r="L277"/>
  <c r="K277"/>
  <c r="I277"/>
  <c r="H277"/>
  <c r="E277" s="1"/>
  <c r="F277"/>
  <c r="F276"/>
  <c r="E276"/>
  <c r="F275"/>
  <c r="E275"/>
  <c r="F274"/>
  <c r="E274"/>
  <c r="F273"/>
  <c r="E273"/>
  <c r="AZ272"/>
  <c r="AY272"/>
  <c r="AW272"/>
  <c r="AV272"/>
  <c r="AU272"/>
  <c r="AT272"/>
  <c r="AR272"/>
  <c r="AQ272"/>
  <c r="AP272"/>
  <c r="AO272"/>
  <c r="AM272"/>
  <c r="AL272"/>
  <c r="AK272"/>
  <c r="AJ272"/>
  <c r="AH272"/>
  <c r="AG272"/>
  <c r="AF272"/>
  <c r="AE272"/>
  <c r="AC272"/>
  <c r="AB272"/>
  <c r="AA272"/>
  <c r="Z272"/>
  <c r="X272"/>
  <c r="W272"/>
  <c r="U272"/>
  <c r="T272"/>
  <c r="R272"/>
  <c r="Q272"/>
  <c r="O272"/>
  <c r="N272"/>
  <c r="L272"/>
  <c r="F272" s="1"/>
  <c r="I272"/>
  <c r="H272"/>
  <c r="E272" s="1"/>
  <c r="AZ257"/>
  <c r="AY257"/>
  <c r="AW257"/>
  <c r="AV257"/>
  <c r="AU257"/>
  <c r="AT257"/>
  <c r="AR257"/>
  <c r="AQ257"/>
  <c r="AP257"/>
  <c r="AO257"/>
  <c r="AM257"/>
  <c r="AL257"/>
  <c r="AK257"/>
  <c r="AJ257"/>
  <c r="AH257"/>
  <c r="AG257"/>
  <c r="AF257"/>
  <c r="AE257"/>
  <c r="AC257"/>
  <c r="AB257"/>
  <c r="AA257"/>
  <c r="Z257"/>
  <c r="X257"/>
  <c r="W257"/>
  <c r="U257"/>
  <c r="T257"/>
  <c r="R257"/>
  <c r="Q257"/>
  <c r="O257"/>
  <c r="N257"/>
  <c r="L257"/>
  <c r="K257"/>
  <c r="I257"/>
  <c r="F257" s="1"/>
  <c r="H257"/>
  <c r="E257" s="1"/>
  <c r="AZ252"/>
  <c r="AY252"/>
  <c r="AW252"/>
  <c r="AV252"/>
  <c r="AU252"/>
  <c r="AT252"/>
  <c r="AR252"/>
  <c r="AQ252"/>
  <c r="AP252"/>
  <c r="AO252"/>
  <c r="AM252"/>
  <c r="AL252"/>
  <c r="AK252"/>
  <c r="AJ252"/>
  <c r="AH252"/>
  <c r="AG252"/>
  <c r="AF252"/>
  <c r="AE252"/>
  <c r="AC252"/>
  <c r="AB252"/>
  <c r="AA252"/>
  <c r="Z252"/>
  <c r="X252"/>
  <c r="W252"/>
  <c r="U252"/>
  <c r="T252"/>
  <c r="R252"/>
  <c r="Q252"/>
  <c r="O252"/>
  <c r="N252"/>
  <c r="L252"/>
  <c r="K252"/>
  <c r="I252"/>
  <c r="F252" s="1"/>
  <c r="H252"/>
  <c r="E252" s="1"/>
  <c r="AZ247"/>
  <c r="AY247"/>
  <c r="AW247"/>
  <c r="AV247"/>
  <c r="AU247"/>
  <c r="AT247"/>
  <c r="AR247"/>
  <c r="AQ247"/>
  <c r="AP247"/>
  <c r="AO247"/>
  <c r="AM247"/>
  <c r="AL247"/>
  <c r="AK247"/>
  <c r="AJ247"/>
  <c r="AH247"/>
  <c r="AG247"/>
  <c r="AF247"/>
  <c r="AE247"/>
  <c r="AC247"/>
  <c r="AB247"/>
  <c r="AA247"/>
  <c r="Z247"/>
  <c r="X247"/>
  <c r="W247"/>
  <c r="U247"/>
  <c r="T247"/>
  <c r="R247"/>
  <c r="Q247"/>
  <c r="O247"/>
  <c r="N247"/>
  <c r="L247"/>
  <c r="K247"/>
  <c r="I247"/>
  <c r="F247" s="1"/>
  <c r="H247"/>
  <c r="E247" s="1"/>
  <c r="F246"/>
  <c r="E246"/>
  <c r="F245"/>
  <c r="E245"/>
  <c r="F244"/>
  <c r="E244"/>
  <c r="F243"/>
  <c r="E243"/>
  <c r="AZ242"/>
  <c r="AY242"/>
  <c r="AW242"/>
  <c r="AV242"/>
  <c r="AU242"/>
  <c r="AT242"/>
  <c r="AR242"/>
  <c r="AQ242"/>
  <c r="AP242"/>
  <c r="AO242"/>
  <c r="AM242"/>
  <c r="AL242"/>
  <c r="AK242"/>
  <c r="AJ242"/>
  <c r="AH242"/>
  <c r="AG242"/>
  <c r="AF242"/>
  <c r="AE242"/>
  <c r="AC242"/>
  <c r="AB242"/>
  <c r="AA242"/>
  <c r="Z242"/>
  <c r="X242"/>
  <c r="W242"/>
  <c r="U242"/>
  <c r="T242"/>
  <c r="R242"/>
  <c r="Q242"/>
  <c r="O242"/>
  <c r="N242"/>
  <c r="L242"/>
  <c r="K242"/>
  <c r="I242"/>
  <c r="H242"/>
  <c r="F242"/>
  <c r="E242"/>
  <c r="F241"/>
  <c r="E241"/>
  <c r="F240"/>
  <c r="E240"/>
  <c r="F239"/>
  <c r="E239"/>
  <c r="F238"/>
  <c r="E238"/>
  <c r="AZ237"/>
  <c r="AY237"/>
  <c r="AW237"/>
  <c r="AV237"/>
  <c r="AU237"/>
  <c r="AT237"/>
  <c r="AR237"/>
  <c r="AQ237"/>
  <c r="AP237"/>
  <c r="AO237"/>
  <c r="AM237"/>
  <c r="AL237"/>
  <c r="AK237"/>
  <c r="AJ237"/>
  <c r="AH237"/>
  <c r="AG237"/>
  <c r="AF237"/>
  <c r="AE237"/>
  <c r="AC237"/>
  <c r="AB237"/>
  <c r="AA237"/>
  <c r="Z237"/>
  <c r="X237"/>
  <c r="W237"/>
  <c r="U237"/>
  <c r="T237"/>
  <c r="R237"/>
  <c r="Q237"/>
  <c r="O237"/>
  <c r="N237"/>
  <c r="L237"/>
  <c r="K237"/>
  <c r="I237"/>
  <c r="H237"/>
  <c r="E237" s="1"/>
  <c r="F237"/>
  <c r="F226"/>
  <c r="G226" s="1"/>
  <c r="E226"/>
  <c r="F225"/>
  <c r="G225" s="1"/>
  <c r="E225"/>
  <c r="F224"/>
  <c r="G224" s="1"/>
  <c r="E224"/>
  <c r="F223"/>
  <c r="G223" s="1"/>
  <c r="E223"/>
  <c r="AZ231"/>
  <c r="AY231"/>
  <c r="AW231"/>
  <c r="AV231"/>
  <c r="AU231"/>
  <c r="AT231"/>
  <c r="AR231"/>
  <c r="AQ231"/>
  <c r="AP231"/>
  <c r="AO231"/>
  <c r="AM231"/>
  <c r="AL231"/>
  <c r="AK231"/>
  <c r="AJ231"/>
  <c r="AH231"/>
  <c r="AG231"/>
  <c r="AF231"/>
  <c r="AE231"/>
  <c r="AC231"/>
  <c r="AB231"/>
  <c r="AA231"/>
  <c r="Z231"/>
  <c r="X231"/>
  <c r="W231"/>
  <c r="U231"/>
  <c r="T231"/>
  <c r="R231"/>
  <c r="Q231"/>
  <c r="O231"/>
  <c r="N231"/>
  <c r="L231"/>
  <c r="K231"/>
  <c r="I231"/>
  <c r="F221"/>
  <c r="E221"/>
  <c r="F220"/>
  <c r="E220"/>
  <c r="F219"/>
  <c r="E219"/>
  <c r="F218"/>
  <c r="E218"/>
  <c r="F217"/>
  <c r="E217"/>
  <c r="F216"/>
  <c r="E216"/>
  <c r="F215"/>
  <c r="E215"/>
  <c r="F214"/>
  <c r="E214"/>
  <c r="F213"/>
  <c r="E213"/>
  <c r="F212"/>
  <c r="E212"/>
  <c r="F211"/>
  <c r="E211"/>
  <c r="F210"/>
  <c r="E210"/>
  <c r="F209"/>
  <c r="E209"/>
  <c r="F208"/>
  <c r="E208"/>
  <c r="F207"/>
  <c r="E207"/>
  <c r="F206"/>
  <c r="E206"/>
  <c r="F205"/>
  <c r="E205"/>
  <c r="F204"/>
  <c r="E204"/>
  <c r="F203"/>
  <c r="E203"/>
  <c r="F202"/>
  <c r="F201"/>
  <c r="G201" s="1"/>
  <c r="E201"/>
  <c r="F200"/>
  <c r="G200" s="1"/>
  <c r="E200"/>
  <c r="F199"/>
  <c r="G199" s="1"/>
  <c r="E199"/>
  <c r="F198"/>
  <c r="G198" s="1"/>
  <c r="E198"/>
  <c r="F197"/>
  <c r="F196"/>
  <c r="E196"/>
  <c r="F195"/>
  <c r="E195"/>
  <c r="F194"/>
  <c r="E194"/>
  <c r="F193"/>
  <c r="E193"/>
  <c r="E192"/>
  <c r="F191"/>
  <c r="G191" s="1"/>
  <c r="E191"/>
  <c r="F190"/>
  <c r="G190" s="1"/>
  <c r="E190"/>
  <c r="F189"/>
  <c r="G189" s="1"/>
  <c r="E189"/>
  <c r="F188"/>
  <c r="G188" s="1"/>
  <c r="E188"/>
  <c r="F187"/>
  <c r="G187" s="1"/>
  <c r="E187"/>
  <c r="F186"/>
  <c r="G186" s="1"/>
  <c r="E186"/>
  <c r="F185"/>
  <c r="G185" s="1"/>
  <c r="E185"/>
  <c r="F184"/>
  <c r="G184" s="1"/>
  <c r="E184"/>
  <c r="F183"/>
  <c r="G183" s="1"/>
  <c r="E183"/>
  <c r="F182"/>
  <c r="F181"/>
  <c r="E181"/>
  <c r="F180"/>
  <c r="E180"/>
  <c r="F179"/>
  <c r="E179"/>
  <c r="F178"/>
  <c r="E178"/>
  <c r="F176"/>
  <c r="E176"/>
  <c r="F175"/>
  <c r="E175"/>
  <c r="F174"/>
  <c r="E174"/>
  <c r="F173"/>
  <c r="E173"/>
  <c r="F172"/>
  <c r="E172"/>
  <c r="F171"/>
  <c r="E171"/>
  <c r="F170"/>
  <c r="E170"/>
  <c r="F169"/>
  <c r="E169"/>
  <c r="F168"/>
  <c r="E168"/>
  <c r="F167"/>
  <c r="E167"/>
  <c r="F166"/>
  <c r="E166"/>
  <c r="F165"/>
  <c r="E165"/>
  <c r="F164"/>
  <c r="E164"/>
  <c r="F163"/>
  <c r="E163"/>
  <c r="F162"/>
  <c r="E162"/>
  <c r="F161"/>
  <c r="E161"/>
  <c r="F160"/>
  <c r="E160"/>
  <c r="F159"/>
  <c r="E159"/>
  <c r="F158"/>
  <c r="E158"/>
  <c r="E157"/>
  <c r="F157"/>
  <c r="F156"/>
  <c r="E156"/>
  <c r="F155"/>
  <c r="E155"/>
  <c r="F154"/>
  <c r="E154"/>
  <c r="F153"/>
  <c r="E153"/>
  <c r="F152"/>
  <c r="E152"/>
  <c r="F146"/>
  <c r="F51" s="1"/>
  <c r="E146"/>
  <c r="F145"/>
  <c r="F50" s="1"/>
  <c r="E145"/>
  <c r="F144"/>
  <c r="E144"/>
  <c r="E49" s="1"/>
  <c r="F143"/>
  <c r="F48" s="1"/>
  <c r="E143"/>
  <c r="AZ47"/>
  <c r="AY47"/>
  <c r="AW47"/>
  <c r="AV47"/>
  <c r="AU47"/>
  <c r="AT47"/>
  <c r="AR47"/>
  <c r="AQ47"/>
  <c r="AP47"/>
  <c r="AO47"/>
  <c r="AM47"/>
  <c r="AL47"/>
  <c r="AK47"/>
  <c r="AJ47"/>
  <c r="AH47"/>
  <c r="AG47"/>
  <c r="AF47"/>
  <c r="AE47"/>
  <c r="AC47"/>
  <c r="AB47"/>
  <c r="AA47"/>
  <c r="Z47"/>
  <c r="X47"/>
  <c r="W47"/>
  <c r="U47"/>
  <c r="T47"/>
  <c r="R47"/>
  <c r="Q47"/>
  <c r="O47"/>
  <c r="N47"/>
  <c r="L47"/>
  <c r="I47"/>
  <c r="F141"/>
  <c r="E141"/>
  <c r="F140"/>
  <c r="E140"/>
  <c r="F139"/>
  <c r="E139"/>
  <c r="F138"/>
  <c r="E138"/>
  <c r="F137"/>
  <c r="E137"/>
  <c r="F136"/>
  <c r="E136"/>
  <c r="F135"/>
  <c r="E135"/>
  <c r="F134"/>
  <c r="E134"/>
  <c r="F133"/>
  <c r="E133"/>
  <c r="E132"/>
  <c r="F132"/>
  <c r="F131"/>
  <c r="E131"/>
  <c r="F130"/>
  <c r="E130"/>
  <c r="F129"/>
  <c r="E129"/>
  <c r="F128"/>
  <c r="E128"/>
  <c r="F127"/>
  <c r="E127"/>
  <c r="F126"/>
  <c r="E126"/>
  <c r="F125"/>
  <c r="E125"/>
  <c r="F124"/>
  <c r="E124"/>
  <c r="F123"/>
  <c r="E123"/>
  <c r="F122"/>
  <c r="E122"/>
  <c r="F121"/>
  <c r="E121"/>
  <c r="F120"/>
  <c r="E120"/>
  <c r="F119"/>
  <c r="E119"/>
  <c r="F118"/>
  <c r="E118"/>
  <c r="F117"/>
  <c r="E117"/>
  <c r="F116"/>
  <c r="E116"/>
  <c r="F115"/>
  <c r="E115"/>
  <c r="F114"/>
  <c r="E114"/>
  <c r="F113"/>
  <c r="E113"/>
  <c r="F112"/>
  <c r="E112"/>
  <c r="F111"/>
  <c r="E111"/>
  <c r="F110"/>
  <c r="E110"/>
  <c r="F109"/>
  <c r="E109"/>
  <c r="F108"/>
  <c r="E108"/>
  <c r="E107"/>
  <c r="F107"/>
  <c r="F106"/>
  <c r="E106"/>
  <c r="F105"/>
  <c r="E105"/>
  <c r="F104"/>
  <c r="E104"/>
  <c r="F103"/>
  <c r="E103"/>
  <c r="E102"/>
  <c r="F102"/>
  <c r="F101"/>
  <c r="E101"/>
  <c r="F100"/>
  <c r="E100"/>
  <c r="F99"/>
  <c r="E99"/>
  <c r="F98"/>
  <c r="E98"/>
  <c r="E97"/>
  <c r="F97"/>
  <c r="F96"/>
  <c r="E96"/>
  <c r="F95"/>
  <c r="E95"/>
  <c r="F94"/>
  <c r="E94"/>
  <c r="F93"/>
  <c r="E93"/>
  <c r="F92"/>
  <c r="E92"/>
  <c r="F91"/>
  <c r="E91"/>
  <c r="F90"/>
  <c r="E90"/>
  <c r="F89"/>
  <c r="E89"/>
  <c r="F88"/>
  <c r="E88"/>
  <c r="F87"/>
  <c r="E87"/>
  <c r="F86"/>
  <c r="E86"/>
  <c r="F85"/>
  <c r="E85"/>
  <c r="F84"/>
  <c r="E84"/>
  <c r="F83"/>
  <c r="E83"/>
  <c r="F82"/>
  <c r="E82"/>
  <c r="F81"/>
  <c r="E81"/>
  <c r="F80"/>
  <c r="E80"/>
  <c r="F79"/>
  <c r="E79"/>
  <c r="F78"/>
  <c r="E78"/>
  <c r="F77"/>
  <c r="F76"/>
  <c r="E76"/>
  <c r="F75"/>
  <c r="E75"/>
  <c r="F74"/>
  <c r="E74"/>
  <c r="F73"/>
  <c r="E73"/>
  <c r="F72"/>
  <c r="F71"/>
  <c r="E71"/>
  <c r="F70"/>
  <c r="E70"/>
  <c r="F69"/>
  <c r="E69"/>
  <c r="F68"/>
  <c r="E68"/>
  <c r="F67"/>
  <c r="F66"/>
  <c r="E66"/>
  <c r="F65"/>
  <c r="E65"/>
  <c r="F64"/>
  <c r="E64"/>
  <c r="F63"/>
  <c r="E63"/>
  <c r="F62"/>
  <c r="E62"/>
  <c r="F61"/>
  <c r="E61"/>
  <c r="F60"/>
  <c r="E60"/>
  <c r="F59"/>
  <c r="E59"/>
  <c r="F58"/>
  <c r="E58"/>
  <c r="E57"/>
  <c r="E53"/>
  <c r="F53"/>
  <c r="E54"/>
  <c r="F54"/>
  <c r="E55"/>
  <c r="F55"/>
  <c r="E56"/>
  <c r="F56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D10"/>
  <c r="D9"/>
  <c r="D7"/>
  <c r="D6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G162" i="13" l="1"/>
  <c r="G163"/>
  <c r="G164"/>
  <c r="G165"/>
  <c r="G166"/>
  <c r="G167"/>
  <c r="G168"/>
  <c r="G169"/>
  <c r="G170"/>
  <c r="G171"/>
  <c r="G172"/>
  <c r="G173"/>
  <c r="G174"/>
  <c r="G175"/>
  <c r="G176"/>
  <c r="G178"/>
  <c r="G179"/>
  <c r="G180"/>
  <c r="G181"/>
  <c r="G193"/>
  <c r="G194"/>
  <c r="G195"/>
  <c r="G196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K356"/>
  <c r="K14" s="1"/>
  <c r="K39" s="1"/>
  <c r="K151"/>
  <c r="N356"/>
  <c r="N14" s="1"/>
  <c r="N39" s="1"/>
  <c r="N151"/>
  <c r="Q356"/>
  <c r="Q14" s="1"/>
  <c r="Q39" s="1"/>
  <c r="Q151"/>
  <c r="T356"/>
  <c r="T14" s="1"/>
  <c r="T39" s="1"/>
  <c r="T151"/>
  <c r="W356"/>
  <c r="W14" s="1"/>
  <c r="W39" s="1"/>
  <c r="W151"/>
  <c r="Z356"/>
  <c r="Z14" s="1"/>
  <c r="Z39" s="1"/>
  <c r="Z151"/>
  <c r="AB356"/>
  <c r="AB14" s="1"/>
  <c r="AB39" s="1"/>
  <c r="AB151"/>
  <c r="AE356"/>
  <c r="AE14" s="1"/>
  <c r="AE39" s="1"/>
  <c r="AE151"/>
  <c r="AG356"/>
  <c r="AG14" s="1"/>
  <c r="AG39" s="1"/>
  <c r="AG151"/>
  <c r="AJ356"/>
  <c r="AJ14" s="1"/>
  <c r="AJ39" s="1"/>
  <c r="AJ151"/>
  <c r="AL356"/>
  <c r="AL14" s="1"/>
  <c r="AL39" s="1"/>
  <c r="AL151"/>
  <c r="AO356"/>
  <c r="AO14" s="1"/>
  <c r="AO39" s="1"/>
  <c r="AO151"/>
  <c r="AQ356"/>
  <c r="AQ14" s="1"/>
  <c r="AQ39" s="1"/>
  <c r="AQ151"/>
  <c r="AT356"/>
  <c r="AT14" s="1"/>
  <c r="AT39" s="1"/>
  <c r="AT151"/>
  <c r="AV356"/>
  <c r="AV14" s="1"/>
  <c r="AV39" s="1"/>
  <c r="AV151"/>
  <c r="AY356"/>
  <c r="AY14" s="1"/>
  <c r="AY39" s="1"/>
  <c r="AY151"/>
  <c r="G227"/>
  <c r="H10"/>
  <c r="H36"/>
  <c r="G13"/>
  <c r="G12"/>
  <c r="F231"/>
  <c r="I356"/>
  <c r="I14" s="1"/>
  <c r="I39" s="1"/>
  <c r="I151"/>
  <c r="L356"/>
  <c r="L14" s="1"/>
  <c r="L39" s="1"/>
  <c r="L151"/>
  <c r="O356"/>
  <c r="O14" s="1"/>
  <c r="O39" s="1"/>
  <c r="O151"/>
  <c r="R356"/>
  <c r="R14" s="1"/>
  <c r="R39" s="1"/>
  <c r="R151"/>
  <c r="U356"/>
  <c r="U14" s="1"/>
  <c r="U39" s="1"/>
  <c r="U151"/>
  <c r="X356"/>
  <c r="X14" s="1"/>
  <c r="X39" s="1"/>
  <c r="X151"/>
  <c r="AA356"/>
  <c r="AA14" s="1"/>
  <c r="AA39" s="1"/>
  <c r="AA151"/>
  <c r="AC356"/>
  <c r="AC14" s="1"/>
  <c r="AC39" s="1"/>
  <c r="AC151"/>
  <c r="AF356"/>
  <c r="AF14" s="1"/>
  <c r="AF39" s="1"/>
  <c r="AF151"/>
  <c r="AH356"/>
  <c r="AH14" s="1"/>
  <c r="AH39" s="1"/>
  <c r="AH151"/>
  <c r="AK356"/>
  <c r="AK14" s="1"/>
  <c r="AK39" s="1"/>
  <c r="AK151"/>
  <c r="AM356"/>
  <c r="AM14" s="1"/>
  <c r="AM39" s="1"/>
  <c r="AM151"/>
  <c r="AP356"/>
  <c r="AP14" s="1"/>
  <c r="AP39" s="1"/>
  <c r="AP151"/>
  <c r="AR356"/>
  <c r="AR14" s="1"/>
  <c r="AR39" s="1"/>
  <c r="AR151"/>
  <c r="AU356"/>
  <c r="AU14" s="1"/>
  <c r="AU39" s="1"/>
  <c r="AU151"/>
  <c r="AW356"/>
  <c r="AW14" s="1"/>
  <c r="AW39" s="1"/>
  <c r="AW151"/>
  <c r="AZ356"/>
  <c r="AZ14" s="1"/>
  <c r="AZ39" s="1"/>
  <c r="AZ151"/>
  <c r="BA36"/>
  <c r="BA35" s="1"/>
  <c r="BA10"/>
  <c r="AY36"/>
  <c r="AY35" s="1"/>
  <c r="AY10"/>
  <c r="AW36"/>
  <c r="AW35" s="1"/>
  <c r="AW10"/>
  <c r="AU36"/>
  <c r="AU35" s="1"/>
  <c r="AU10"/>
  <c r="AS36"/>
  <c r="AS35" s="1"/>
  <c r="AS10"/>
  <c r="AQ36"/>
  <c r="AQ35" s="1"/>
  <c r="AQ10"/>
  <c r="AO36"/>
  <c r="AO35" s="1"/>
  <c r="AO10"/>
  <c r="AM36"/>
  <c r="AM35" s="1"/>
  <c r="AM10"/>
  <c r="AK36"/>
  <c r="AK35" s="1"/>
  <c r="AK10"/>
  <c r="AI36"/>
  <c r="AI35" s="1"/>
  <c r="AI10"/>
  <c r="AG36"/>
  <c r="AG35" s="1"/>
  <c r="AG10"/>
  <c r="AE36"/>
  <c r="AE35" s="1"/>
  <c r="AE10"/>
  <c r="AC36"/>
  <c r="AC35" s="1"/>
  <c r="AC10"/>
  <c r="AA36"/>
  <c r="AA35" s="1"/>
  <c r="AA10"/>
  <c r="Y36"/>
  <c r="Y35" s="1"/>
  <c r="Y10"/>
  <c r="W36"/>
  <c r="W35" s="1"/>
  <c r="W10"/>
  <c r="U36"/>
  <c r="U35" s="1"/>
  <c r="U10"/>
  <c r="S36"/>
  <c r="S35" s="1"/>
  <c r="S10"/>
  <c r="Q36"/>
  <c r="Q35" s="1"/>
  <c r="Q10"/>
  <c r="O36"/>
  <c r="O35" s="1"/>
  <c r="O10"/>
  <c r="M36"/>
  <c r="M35" s="1"/>
  <c r="M10"/>
  <c r="K36"/>
  <c r="K35" s="1"/>
  <c r="K10"/>
  <c r="I36"/>
  <c r="I10"/>
  <c r="G11"/>
  <c r="H35"/>
  <c r="E37"/>
  <c r="AZ36"/>
  <c r="AZ35" s="1"/>
  <c r="AZ10"/>
  <c r="AX36"/>
  <c r="AX35" s="1"/>
  <c r="AX10"/>
  <c r="AV36"/>
  <c r="AV35" s="1"/>
  <c r="AV10"/>
  <c r="AR36"/>
  <c r="AR35" s="1"/>
  <c r="AR10"/>
  <c r="AP36"/>
  <c r="AP35" s="1"/>
  <c r="AP10"/>
  <c r="AN36"/>
  <c r="AN35" s="1"/>
  <c r="AN10"/>
  <c r="AL36"/>
  <c r="AL35" s="1"/>
  <c r="AL10"/>
  <c r="AJ36"/>
  <c r="AJ35" s="1"/>
  <c r="AJ10"/>
  <c r="AH36"/>
  <c r="AH35" s="1"/>
  <c r="AH10"/>
  <c r="AF36"/>
  <c r="AF35" s="1"/>
  <c r="AF10"/>
  <c r="AD36"/>
  <c r="AD35" s="1"/>
  <c r="AD10"/>
  <c r="AB36"/>
  <c r="AB35" s="1"/>
  <c r="AB10"/>
  <c r="Z36"/>
  <c r="Z35" s="1"/>
  <c r="Z10"/>
  <c r="X36"/>
  <c r="X35" s="1"/>
  <c r="X10"/>
  <c r="V36"/>
  <c r="V35" s="1"/>
  <c r="V10"/>
  <c r="T36"/>
  <c r="T35" s="1"/>
  <c r="T10"/>
  <c r="R36"/>
  <c r="R35" s="1"/>
  <c r="R10"/>
  <c r="P36"/>
  <c r="P35" s="1"/>
  <c r="P10"/>
  <c r="N36"/>
  <c r="N35" s="1"/>
  <c r="N10"/>
  <c r="L36"/>
  <c r="L35" s="1"/>
  <c r="L10"/>
  <c r="J36"/>
  <c r="J35" s="1"/>
  <c r="J10"/>
  <c r="AT36"/>
  <c r="AT35" s="1"/>
  <c r="AT10"/>
  <c r="G38"/>
  <c r="G37"/>
  <c r="G354"/>
  <c r="G355"/>
  <c r="G353"/>
  <c r="J302"/>
  <c r="E352"/>
  <c r="F352"/>
  <c r="F49"/>
  <c r="E48"/>
  <c r="E50"/>
  <c r="E51"/>
  <c r="K47"/>
  <c r="F177"/>
  <c r="E182"/>
  <c r="G182" s="1"/>
  <c r="E222"/>
  <c r="H231"/>
  <c r="E77"/>
  <c r="E72"/>
  <c r="E202"/>
  <c r="G202" s="1"/>
  <c r="E197"/>
  <c r="G197" s="1"/>
  <c r="E52"/>
  <c r="E177"/>
  <c r="F57"/>
  <c r="F142"/>
  <c r="F222"/>
  <c r="G222" s="1"/>
  <c r="F192"/>
  <c r="G192" s="1"/>
  <c r="F52"/>
  <c r="C5" i="8"/>
  <c r="C8"/>
  <c r="D8" s="1"/>
  <c r="C11"/>
  <c r="D11" s="1"/>
  <c r="C14"/>
  <c r="D14" s="1"/>
  <c r="C19"/>
  <c r="D19" s="1"/>
  <c r="D5"/>
  <c r="H356" i="13" l="1"/>
  <c r="H14" s="1"/>
  <c r="H151"/>
  <c r="E151" s="1"/>
  <c r="E35"/>
  <c r="F151"/>
  <c r="G151" s="1"/>
  <c r="E36"/>
  <c r="G177"/>
  <c r="I35"/>
  <c r="F35" s="1"/>
  <c r="F36"/>
  <c r="F39"/>
  <c r="G352"/>
  <c r="F356"/>
  <c r="E231"/>
  <c r="G231" s="1"/>
  <c r="F47"/>
  <c r="C24" i="8"/>
  <c r="D24"/>
  <c r="G35" i="13" l="1"/>
  <c r="G36"/>
  <c r="G10"/>
  <c r="H39"/>
  <c r="E39" s="1"/>
  <c r="G39" s="1"/>
  <c r="E356"/>
  <c r="G356" s="1"/>
  <c r="G14"/>
</calcChain>
</file>

<file path=xl/sharedStrings.xml><?xml version="1.0" encoding="utf-8"?>
<sst xmlns="http://schemas.openxmlformats.org/spreadsheetml/2006/main" count="1715" uniqueCount="462">
  <si>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</si>
  <si>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</si>
  <si>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</si>
  <si>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</si>
  <si>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</si>
  <si>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</si>
  <si>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</si>
  <si>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</si>
  <si>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</si>
  <si>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</si>
  <si>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</si>
  <si>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</si>
  <si>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</si>
  <si>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</si>
  <si>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</si>
  <si>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</si>
  <si>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</si>
  <si>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</si>
  <si>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</si>
  <si>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</si>
  <si>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</si>
  <si>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</si>
  <si>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</si>
  <si>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</si>
  <si>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</si>
  <si>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</si>
  <si>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</si>
  <si>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</si>
  <si>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</si>
  <si>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</si>
  <si>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</si>
  <si>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</si>
  <si>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</si>
  <si>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</si>
  <si>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</si>
  <si>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</si>
  <si>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</si>
  <si>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</si>
  <si>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</si>
  <si>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</si>
  <si>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</si>
  <si>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</si>
  <si>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</si>
  <si>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</si>
  <si>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</si>
  <si>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</si>
  <si>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</si>
  <si>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</si>
  <si>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</si>
  <si>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</si>
  <si>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</si>
  <si>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</si>
  <si>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</si>
  <si>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</si>
  <si>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</si>
  <si>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</si>
  <si>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</si>
  <si>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</si>
  <si>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</si>
  <si>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</si>
  <si>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</si>
  <si>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</si>
  <si>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</si>
  <si>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</si>
  <si>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</si>
  <si>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</si>
  <si>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</si>
  <si>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</si>
  <si>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</si>
  <si>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</si>
  <si>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</si>
  <si>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</si>
  <si>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</si>
  <si>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</si>
  <si>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</si>
  <si>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</si>
  <si>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</si>
  <si>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</si>
  <si>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</si>
  <si>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</si>
  <si>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</si>
  <si>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</si>
  <si>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</si>
  <si>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</si>
  <si>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</si>
  <si>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</si>
  <si>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</si>
  <si>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</si>
  <si>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</si>
  <si>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</si>
  <si>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</si>
  <si>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</si>
  <si>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</si>
  <si>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</si>
  <si>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</si>
  <si>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</si>
  <si>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</si>
  <si>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</si>
  <si>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</si>
  <si>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</si>
  <si>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</si>
  <si>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</si>
  <si>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</si>
  <si>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</si>
  <si>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</si>
  <si>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</si>
  <si>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</si>
  <si>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</si>
  <si>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</si>
  <si>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</si>
  <si>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</si>
  <si>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</si>
  <si>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</si>
  <si>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</si>
  <si>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</si>
  <si>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</si>
  <si>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</si>
  <si>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</si>
  <si>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</si>
  <si>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</si>
  <si>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</si>
  <si>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</si>
  <si>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</si>
  <si>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</si>
  <si>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</si>
  <si>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</si>
  <si>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</si>
  <si>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</si>
  <si>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</si>
  <si>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</si>
  <si>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</si>
  <si>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</si>
  <si>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</si>
  <si>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</si>
  <si>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</si>
  <si>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</si>
  <si>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</si>
  <si>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</si>
  <si>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</si>
  <si>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</si>
  <si>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</si>
  <si>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</si>
  <si>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</si>
  <si>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</si>
  <si>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</si>
  <si>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</si>
  <si>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</si>
  <si>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</si>
  <si>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</si>
  <si>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</si>
  <si>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</si>
  <si>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</si>
  <si>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</si>
  <si>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</si>
  <si>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</si>
  <si>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</si>
  <si>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</si>
  <si>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</si>
  <si>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</si>
  <si>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</si>
  <si>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</si>
  <si>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</si>
  <si>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</si>
  <si>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</si>
  <si>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</si>
  <si>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</si>
  <si>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</si>
  <si>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</si>
  <si>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</si>
  <si>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</si>
  <si>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</si>
  <si>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</si>
  <si>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</si>
  <si>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</si>
  <si>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</si>
  <si>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</si>
  <si>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</si>
  <si>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</si>
  <si>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</si>
  <si>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</si>
  <si>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</si>
  <si>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</si>
  <si>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</si>
  <si>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</si>
  <si>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</si>
  <si>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</si>
  <si>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</si>
  <si>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</si>
  <si>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</si>
  <si>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</si>
  <si>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</si>
  <si>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</si>
  <si>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</si>
  <si>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</si>
  <si>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</si>
  <si>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</si>
  <si>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</si>
  <si>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</si>
  <si>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</si>
  <si>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</si>
  <si>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</si>
  <si>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</si>
  <si>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</si>
  <si>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</si>
  <si>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</si>
  <si>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</si>
  <si>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</si>
  <si>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</si>
  <si>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</si>
  <si>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</si>
  <si>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</si>
  <si>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</si>
  <si>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</si>
  <si>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</si>
  <si>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</si>
  <si>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</si>
  <si>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</si>
  <si>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</si>
  <si>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</si>
  <si>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</si>
  <si>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</si>
  <si>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</si>
  <si>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</si>
  <si>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</si>
  <si>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</si>
  <si>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</si>
  <si>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</si>
  <si>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</si>
  <si>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</si>
  <si>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</si>
  <si>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</si>
  <si>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</si>
  <si>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</si>
  <si>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</si>
  <si>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</si>
  <si>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</si>
  <si>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</si>
  <si>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</si>
  <si>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</si>
  <si>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</si>
  <si>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</si>
  <si>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</si>
  <si>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</si>
  <si>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</si>
  <si>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</si>
  <si>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</si>
  <si>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</si>
  <si>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</si>
  <si>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</si>
  <si>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</si>
  <si>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</si>
  <si>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</si>
  <si>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</si>
  <si>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</si>
  <si>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</si>
  <si>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</si>
  <si>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</si>
  <si>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</si>
  <si>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</si>
  <si>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</si>
  <si>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Таблица 3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</si>
  <si>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</si>
  <si>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</si>
  <si>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</si>
  <si>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2.1.1.</t>
  </si>
  <si>
    <t>Базовый показатель на начало реализации муниципальной программы</t>
  </si>
  <si>
    <t>Значение показателя на ___ год</t>
  </si>
  <si>
    <t>1.1.1.</t>
  </si>
  <si>
    <t>1.</t>
  </si>
  <si>
    <t>Подпрограмма 2</t>
  </si>
  <si>
    <t>2.</t>
  </si>
  <si>
    <t>3.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</si>
  <si>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</si>
  <si>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</si>
  <si>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</si>
  <si>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Итого по подпрограмме 1</t>
  </si>
  <si>
    <t>Итого по подпрограмме 2</t>
  </si>
  <si>
    <t>Подпрограмма 1</t>
  </si>
  <si>
    <t>Основные социально-значимые реализованные мероприятия</t>
  </si>
  <si>
    <t>и.т.д …</t>
  </si>
  <si>
    <t>* без учета расходов по текущей деятельности</t>
  </si>
  <si>
    <t>Результаты реализации муниципальной  программы соиполнителями:*</t>
  </si>
  <si>
    <t>Руководитель структурного подзразделения администрации района(муниципальго учреждения района)_______________(Ф.И.О. подпись)</t>
  </si>
  <si>
    <t>Исполнитель: ФИО, должность, тел.: 8 (3466) _____________________________________(Ф.И.О. подпись)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</si>
  <si>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</si>
  <si>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>Таблица 1</t>
  </si>
  <si>
    <t>в том числе по проектам, портфелям проектов района (в том числе направленные на реализацию национальных и федеральных проектов Российской Федерации)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</si>
  <si>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</si>
  <si>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</si>
  <si>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</si>
  <si>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</si>
  <si>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проекты, портфели проектов района (в том числе направленные на реализацию национальных и федеральных проектов Российской Федерации):</t>
  </si>
  <si>
    <t>Всего по муниципальной программе:</t>
  </si>
  <si>
    <t>в том числе инвестиции в объекты муниципальной собственности</t>
  </si>
  <si>
    <t>план на 2019 год *</t>
  </si>
  <si>
    <t>Причины отклонения  фактического исполнения от запланированного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</si>
  <si>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</si>
  <si>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</si>
  <si>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</si>
  <si>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</si>
  <si>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</si>
  <si>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</si>
  <si>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Постановление администрации Нижневартовского района от 26.01.2018 № 2552 "Об утверждении муниципальной программы «Жилищно-коммунальный комплекс и городская среда в Нижневартовском районе»</t>
  </si>
  <si>
    <t>п. Аган Наружный газопровод (Лукойл ЗС)</t>
  </si>
  <si>
    <t>с. Варьеган Газопровод</t>
  </si>
  <si>
    <t>1..1.2.</t>
  </si>
  <si>
    <t>Реконструкция, расширение, модернизация, строительство объектов системы водоснабжения и водоотведения, теплоснабжения, газоснабжения, электроснабжения (1; 5; 6)</t>
  </si>
  <si>
    <t>Газопровод в п. Ваховск Нижневартовского района</t>
  </si>
  <si>
    <t>с. Аган Газовая котельная (корректировка ПСД)</t>
  </si>
  <si>
    <t>п. Ваховск Газовая котельная</t>
  </si>
  <si>
    <t xml:space="preserve">Газовая котельная с. Варьеган           </t>
  </si>
  <si>
    <t>Модернизация установки водоочистки в с.Варьеган (Импульс)</t>
  </si>
  <si>
    <t>с. Большетархово Сети тепловодоснабжения по ул. Набережной (ПИР)</t>
  </si>
  <si>
    <t>Сетям теплоснабжения  по ул.Таежная и ул. Лесная в с.п.  Аган Нижневартовского района (ПИР)</t>
  </si>
  <si>
    <t>д. Вата Централизованные сети водоснабжения (ПИР)</t>
  </si>
  <si>
    <t>с. Покур Сети тепловодоснабжения по ул. Совхозная (ПИР)</t>
  </si>
  <si>
    <t>с.п. Зайцева Речка Сети тепловодаснабжения по ул. Октябрьская (ПИР)</t>
  </si>
  <si>
    <t>с.п. Покур Резервуар нефтепродуктов (ПИР)</t>
  </si>
  <si>
    <t>п. Аган Сети тепловодаснабжения ул. Советская (ПИР)</t>
  </si>
  <si>
    <t>График (сетевой график)реализации  муниципальной программы за январь 2019 год</t>
  </si>
  <si>
    <t>1.1.18.</t>
  </si>
  <si>
    <t>1.1.17.</t>
  </si>
  <si>
    <t>1.1.16.</t>
  </si>
  <si>
    <t>1.1.15.</t>
  </si>
  <si>
    <t>1.1.14.</t>
  </si>
  <si>
    <t>1.1.13.</t>
  </si>
  <si>
    <t>1.1.12.</t>
  </si>
  <si>
    <t>1.1.11.</t>
  </si>
  <si>
    <t>1.1.10.</t>
  </si>
  <si>
    <t>1.1.9.</t>
  </si>
  <si>
    <t>1.1.8.</t>
  </si>
  <si>
    <t>1.1.7.</t>
  </si>
  <si>
    <t>1.1.6.</t>
  </si>
  <si>
    <t>1.1.5.</t>
  </si>
  <si>
    <t>1.1.4.</t>
  </si>
  <si>
    <t>1.1.3.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</si>
  <si>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</si>
  <si>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</si>
  <si>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</si>
  <si>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</si>
  <si>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</si>
  <si>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</si>
  <si>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</si>
  <si>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</si>
  <si>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</si>
  <si>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</si>
  <si>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</si>
  <si>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1.2.13.</t>
  </si>
  <si>
    <t>1.2.14.</t>
  </si>
  <si>
    <t>1.2.15.</t>
  </si>
  <si>
    <t>1.3.1.</t>
  </si>
  <si>
    <t>1.3.2.</t>
  </si>
  <si>
    <t>1.3.3.</t>
  </si>
  <si>
    <t>1.3.4.</t>
  </si>
  <si>
    <t>1.3.5.</t>
  </si>
  <si>
    <t xml:space="preserve">Капитальный ремонт (с заменой) систем теплоснабжения, водоснабжения и водоотведения для подготовки к осенне-зимнему периоду (4) </t>
  </si>
  <si>
    <t>Замена ветхих сетей тепловодоснабжения</t>
  </si>
  <si>
    <t>с.Ларьяк  Ремонт отопительно-варочных печей в жилых домах муниципального жилищного фонда</t>
  </si>
  <si>
    <t>Реализация мероприятий в сфере жилищно-коммунального хозяйства и социальной сферы (4)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</si>
  <si>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</si>
  <si>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Приобретение фильтрующего материала для осветительных фильтров в сельских поселениях района для повышения качества очистки питьевой воды</t>
  </si>
  <si>
    <t>Обеспечение бесперебойной работы объектов жилищно-коммунального хозяйства и социальной сферы (4)</t>
  </si>
  <si>
    <t>1.4.1.</t>
  </si>
  <si>
    <t>Предоставление субсидии на финансовое обеспечение затрат на выполнение мероприятий   по подготовке объектов жилищно-коммунального хозяйства и социальной сферы к работе в осенне-зимний период на территории района, включающих приобретение энергоносителей (нефть, электроэнергия) и убытки, связанные с предоставлением услуги по теплоснабжению для надежного снабжения населения района коммунальными ресурсами, не учтенные Региональной службой по тарифам Ханты-Мансийского автономного округа – Югры в тарифе по услуге теплоснабжения</t>
  </si>
  <si>
    <t>П. Аган</t>
  </si>
  <si>
    <t>Д. Вата</t>
  </si>
  <si>
    <t>П. Ваховск, с. Охтеурье</t>
  </si>
  <si>
    <t>П. Зайцева Речка, Д. Вамугол</t>
  </si>
  <si>
    <t>С. Ларьяк, с. Корлики</t>
  </si>
  <si>
    <t>С. Покур</t>
  </si>
  <si>
    <t>Предоставление субсидии на возмещения недополученных доходов организациям, осуществляющим реализацию населению услуг теплоснабжения, водоснабжения, водоотведения и утилизации, обезвреживания и захоронения твердых коммунальных отходов</t>
  </si>
  <si>
    <t>1.4.2.</t>
  </si>
  <si>
    <t>П. Зайцева Речка</t>
  </si>
  <si>
    <t>Нижневартовский район</t>
  </si>
  <si>
    <t>Возмещение недополученных доходов организациям, осуществляющим реализацию электрической энергии в зоне децентрализованного электроснабжения (4)</t>
  </si>
  <si>
    <t xml:space="preserve">Субвенции на возмещение недополученных доходов организациям, осуществляющим реализацию электрической энергии населению и приравненным к нему категориям потребителей в зоне децентрализованного электроснабжения Ханты - Мансийского  автономного округа - Югры по социально ориентированным тарифам </t>
  </si>
  <si>
    <t>2.1.2.</t>
  </si>
  <si>
    <t>Субсидии на возмещение недополученных доходов организациям, осуществляющим реализацию электрической энергии предприятиям жилищно-коммунального и агропромышленного комплексов, субъектам малого и среднего предпринимательства, организациям бюджетной сферы в зоне децентрализованного электроснабжения  Ханты - Мансийского автономного округа - Югры  по цене электрической энергии зоны централизованного электроснабжения</t>
  </si>
  <si>
    <t xml:space="preserve">Софинансирование субсидии на возмещение недополученных доходов организациям, осуществляющим реализацию электрической энергии предприятиям жилищно-коммунального и агропромышленного комплексов, субъектам малого и среднего предпринимательства, организациям бюджетной сферы в зоне децентрализованного электроснабжения автономного округа по цене электрической энергии зоны централизованного </t>
  </si>
  <si>
    <t>Подпрограмма 3</t>
  </si>
  <si>
    <t>Создание условий для повышения энергетической эффективности в отраслях экономики (4)</t>
  </si>
  <si>
    <t>Итого по подпрограмме 3</t>
  </si>
  <si>
    <t>Подпрограмма 4</t>
  </si>
  <si>
    <t>Обеспечение деятельности муниципального казенного учреждения «Управление капитального строительства по застройке Нижневартовского района» (1; 4; 5; 6)</t>
  </si>
  <si>
    <t>Итого по мероприятию 4.1</t>
  </si>
  <si>
    <t>Итого по подпрограмме 4</t>
  </si>
  <si>
    <t>Итого по мероприятию 3.1</t>
  </si>
  <si>
    <t>Итого по мероприятию  1.1</t>
  </si>
  <si>
    <t>Итого по мероприятию  2.1</t>
  </si>
  <si>
    <t>Подпрограмма 5</t>
  </si>
  <si>
    <t>Формирование комфортной городской среды (2; 3)</t>
  </si>
  <si>
    <t>Формирование комфортной городской среды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</si>
  <si>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</si>
  <si>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</si>
  <si>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</si>
  <si>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</si>
  <si>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</si>
  <si>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</si>
  <si>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</si>
  <si>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</si>
  <si>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</si>
  <si>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</si>
  <si>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Разработка проекта благоустройства общественной территории в с.Корлики (площадь для проведения культурно-массовых мероприятий и сквер "Родов")</t>
  </si>
  <si>
    <t xml:space="preserve">Обустройство: детской игровой площадки по ул.Центральная, д. 2 пгт. Новоаганск </t>
  </si>
  <si>
    <t>Обустройство: детской игровой площадки по ул. Мира д. 1,д. 2,д. 3 пгт.Новоаганск</t>
  </si>
  <si>
    <t xml:space="preserve">Обустройство: пляжной зоны отдыха оз. Магылор пгт. Новоаганск </t>
  </si>
  <si>
    <t>Обустройство: Завершение мероприятий по благоустройству придомовой территории по ул.Мира, д. 7-12 пгт. Новоаганск</t>
  </si>
  <si>
    <t xml:space="preserve">Благоустройство: общественной территории по ул.Школьная,  д. 2 с.п.Ваховск </t>
  </si>
  <si>
    <t xml:space="preserve">Благоустройство: общественной территории по ул.Таежная, 17 б (торговые ряды)  с.п.Ваховск </t>
  </si>
  <si>
    <t>Благоустройство: дворовой территории по ул. 1 МКР, д.1, д.4, д.5, д.7, с.п. Ваховск</t>
  </si>
  <si>
    <t>Благоустройство: дворовой территории ул. Школьная д.2, с.п. Ваховск</t>
  </si>
  <si>
    <t>Благоустройство: дворовой территории ул. Школьная д.4, с.п. Ваховск</t>
  </si>
  <si>
    <t>Благоустройство: дворовой территории ул. Агапова д.14, с.п. Ваховск</t>
  </si>
  <si>
    <t>Благоустройство: дворовой территории ул. Агапова д.12, с.п. Ваховск</t>
  </si>
  <si>
    <t xml:space="preserve">Благоустройство: общественной территории в с. Охтеурье, ул. Центральная д.9 (завершение работ, сквер) </t>
  </si>
  <si>
    <t>5.1.11</t>
  </si>
  <si>
    <t>5.1.12</t>
  </si>
  <si>
    <t>5.1.13</t>
  </si>
  <si>
    <t>5.1.14</t>
  </si>
  <si>
    <t>5.1.15</t>
  </si>
  <si>
    <t>5.1.16</t>
  </si>
  <si>
    <t>Изготовление, доставка и монтаж (установка) въездного знака в с. Былино</t>
  </si>
  <si>
    <t>5.1.17</t>
  </si>
  <si>
    <t>5.1.18</t>
  </si>
  <si>
    <t>5.1.19</t>
  </si>
  <si>
    <t>5.1.20</t>
  </si>
  <si>
    <t>5.1.21</t>
  </si>
  <si>
    <t xml:space="preserve">Обустройство дворовой территории: по ул. Набережная д.3, пгт. Излучинск </t>
  </si>
  <si>
    <t>Обустройство дворовой территории:  Набережная д. 5, пгт. Излучинск</t>
  </si>
  <si>
    <t xml:space="preserve">Обустройство дворовой территории: Набережная, д.16, пгт. Излучиснк </t>
  </si>
  <si>
    <t>Устройство пешеходных тротуаров - по ул. Набереж-ная, Энергетиков, Школьная (проектирование), пгт. Из-лучинск</t>
  </si>
  <si>
    <t>Реконструкция набережной реки Окуневка (проектирование), пгт. Излучинск</t>
  </si>
  <si>
    <t>Итого по мероприятию 5.1</t>
  </si>
  <si>
    <t>Итого по подпрограмме 5</t>
  </si>
  <si>
    <t>5.2</t>
  </si>
  <si>
    <t>5.2.1</t>
  </si>
  <si>
    <t>Инициативное бюджетирование (2; 3)</t>
  </si>
  <si>
    <t>Итого по мероприятию 5.2</t>
  </si>
  <si>
    <t xml:space="preserve">Ответственный исполнитель: отдел жилищно-коммунального хозяйства, энергетики и строительства администрации района
</t>
  </si>
  <si>
    <t>Соисполнитель: муниципальное казенное учреждение «Управление капитального строительства по застройке Нижневартовского района»</t>
  </si>
  <si>
    <t xml:space="preserve">Соисполнитель: администрации городских и сельских поселений 
</t>
  </si>
  <si>
    <t>муниципальное казенное учреждение "Управление капитального строительства по застройке Нижневартовского района"</t>
  </si>
  <si>
    <t>Итого по мероприятию  1.2</t>
  </si>
  <si>
    <t>Итого по мероприятию  1.3</t>
  </si>
  <si>
    <t>Итого по мероприятию  1.4</t>
  </si>
  <si>
    <t>отдел жилищно-коммунального хозяйства, энергетики и строительства</t>
  </si>
  <si>
    <t>муниципальное казенное учреждение «Управление капитального строительства по застройке Нижневартовского района»</t>
  </si>
  <si>
    <t>отдел жилищно-коммунального хозяйства, энергетики и строительства администрации района; администрация городского (сельского) поселения</t>
  </si>
  <si>
    <t>бюджет поселений</t>
  </si>
  <si>
    <t>Начальник отдела ЖКХ, энергетики и строительства администрации района  __________________________ (М.Ю. Канышева)</t>
  </si>
  <si>
    <t>тел. 8(3466) 49-87-58</t>
  </si>
  <si>
    <t>Исполнитель: Главный специалист отдела ЖКХ, энергетики и строительства администрации района Е.Г. Марсакова</t>
  </si>
  <si>
    <t>Заместитель начальника отдела расходов бюджета  департамента финансов администрации района:___________________ (С.А. Вандрей)</t>
  </si>
  <si>
    <t>Целевые показатели муниципальной программы "Жилищно-коммунальный комплекс и городская среда в Нижневартовском районе"</t>
  </si>
  <si>
    <t>Увеличение доли населения Нижневартовского района, обеспеченного качественной питьевой водой из систем централизованного водоснабжения до 99% в период до 1 января 2025 года</t>
  </si>
  <si>
    <t>Количество благоустроенных дворовых территорий многоквартирных домов, ед.</t>
  </si>
  <si>
    <t>Количество благоустроенных мест общего пользования, ед.</t>
  </si>
  <si>
    <t>Доля площади жилищного фонда, обеспеченного всеми видами благоустройства, в общей площади жилищного фонда, %</t>
  </si>
  <si>
    <t>Повышение обеспеченности населения централизованными услугами водоснабжения, %</t>
  </si>
  <si>
    <t>Повышение обеспеченности населения централизованными услугами теплоснабжения, %</t>
  </si>
  <si>
    <r>
      <t xml:space="preserve">Пояснения к отчету о </t>
    </r>
    <r>
      <rPr>
        <b/>
        <sz val="10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    «Жилищно-коммунальный комплекс и городская среда в Нижневартовском районе»                                                                                               </t>
    </r>
  </si>
  <si>
    <t>Перечислена субсидия на финансовое обеспечение затрат на выполнение мероприятий   по подготовке объектов жилищно-коммунального хозяйства и социальной сферы к работе в осенне-зимний период на территории района, включающих приобретение энергоносителей (нефть, электроэнергия) и убытки, связанные с предоставлением услуги по теплоснабжению для надежного снабжения населения района коммунальными ресурсами, не учтенные Региональной службой по тарифам Ханты-Мансийского автономного округа – Югры в тарифе по услуге теплоснабжения,</t>
  </si>
</sst>
</file>

<file path=xl/styles.xml><?xml version="1.0" encoding="utf-8"?>
<styleSheet xmlns="http://schemas.openxmlformats.org/spreadsheetml/2006/main">
  <numFmts count="11">
    <numFmt numFmtId="43" formatCode="_-* #,##0.00_р_._-;\-* #,##0.00_р_._-;_-* &quot;-&quot;??_р_._-;_-@_-"/>
    <numFmt numFmtId="164" formatCode="0.0"/>
    <numFmt numFmtId="165" formatCode="#,##0.0"/>
    <numFmt numFmtId="166" formatCode="#,##0.0_ ;\-#,##0.0\ "/>
    <numFmt numFmtId="167" formatCode="#,##0.000"/>
    <numFmt numFmtId="168" formatCode="_-* #,##0.0_р_._-;\-* #,##0.0_р_._-;_-* &quot;-&quot;?_р_._-;_-@_-"/>
    <numFmt numFmtId="169" formatCode="#,##0_ ;\-#,##0\ "/>
    <numFmt numFmtId="170" formatCode="#,##0.00_ ;\-#,##0.00\ "/>
    <numFmt numFmtId="171" formatCode="_-* #,##0.0_р_._-;\-* #,##0.0_р_._-;_-* &quot;-&quot;??_р_._-;_-@_-"/>
    <numFmt numFmtId="172" formatCode="_-* #,##0.0000_р_._-;\-* #,##0.0000_р_._-;_-* &quot;-&quot;?_р_._-;_-@_-"/>
    <numFmt numFmtId="173" formatCode="_-* #,##0_р_._-;\-* #,##0_р_._-;_-* &quot;-&quot;?_р_._-;_-@_-"/>
  </numFmts>
  <fonts count="32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name val="Arial Cyr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372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6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2" applyNumberFormat="1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6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3" fillId="0" borderId="7" xfId="0" applyFont="1" applyFill="1" applyBorder="1" applyAlignment="1" applyProtection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9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0" fillId="0" borderId="36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0" fillId="0" borderId="0" xfId="0" applyFont="1"/>
    <xf numFmtId="3" fontId="3" fillId="0" borderId="26" xfId="0" applyNumberFormat="1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</xf>
    <xf numFmtId="169" fontId="3" fillId="0" borderId="5" xfId="2" applyNumberFormat="1" applyFont="1" applyBorder="1" applyAlignment="1">
      <alignment horizontal="center" vertical="top" wrapText="1"/>
    </xf>
    <xf numFmtId="169" fontId="3" fillId="0" borderId="27" xfId="2" applyNumberFormat="1" applyFont="1" applyBorder="1" applyAlignment="1">
      <alignment horizontal="center" vertical="top" wrapText="1"/>
    </xf>
    <xf numFmtId="170" fontId="3" fillId="0" borderId="27" xfId="2" applyNumberFormat="1" applyFont="1" applyBorder="1" applyAlignment="1">
      <alignment horizontal="center" vertical="top" wrapText="1"/>
    </xf>
    <xf numFmtId="3" fontId="3" fillId="0" borderId="37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169" fontId="3" fillId="0" borderId="1" xfId="2" applyNumberFormat="1" applyFont="1" applyBorder="1" applyAlignment="1">
      <alignment horizontal="center" vertical="top" wrapText="1"/>
    </xf>
    <xf numFmtId="169" fontId="3" fillId="0" borderId="4" xfId="2" applyNumberFormat="1" applyFont="1" applyBorder="1" applyAlignment="1">
      <alignment horizontal="center" vertical="top" wrapText="1"/>
    </xf>
    <xf numFmtId="170" fontId="3" fillId="0" borderId="4" xfId="2" applyNumberFormat="1" applyFont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21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21" fillId="0" borderId="0" xfId="0" applyFont="1" applyBorder="1" applyAlignment="1">
      <alignment horizontal="left" vertical="top"/>
    </xf>
    <xf numFmtId="0" fontId="19" fillId="0" borderId="0" xfId="0" applyFont="1" applyFill="1" applyBorder="1" applyAlignment="1" applyProtection="1">
      <alignment horizontal="left"/>
    </xf>
    <xf numFmtId="164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4" fontId="19" fillId="0" borderId="0" xfId="2" applyNumberFormat="1" applyFont="1" applyFill="1" applyBorder="1" applyAlignment="1" applyProtection="1">
      <alignment vertical="center" wrapText="1"/>
    </xf>
    <xf numFmtId="0" fontId="15" fillId="3" borderId="0" xfId="0" applyNumberFormat="1" applyFont="1" applyFill="1" applyAlignment="1">
      <alignment horizontal="center"/>
    </xf>
    <xf numFmtId="0" fontId="23" fillId="3" borderId="0" xfId="0" applyFont="1" applyFill="1"/>
    <xf numFmtId="0" fontId="16" fillId="3" borderId="0" xfId="0" applyFont="1" applyFill="1" applyAlignment="1">
      <alignment horizontal="right"/>
    </xf>
    <xf numFmtId="0" fontId="0" fillId="3" borderId="0" xfId="0" applyFill="1"/>
    <xf numFmtId="0" fontId="15" fillId="3" borderId="0" xfId="0" applyFont="1" applyFill="1"/>
    <xf numFmtId="0" fontId="24" fillId="3" borderId="0" xfId="0" applyFont="1" applyFill="1"/>
    <xf numFmtId="0" fontId="25" fillId="3" borderId="0" xfId="0" applyFont="1" applyFill="1"/>
    <xf numFmtId="0" fontId="3" fillId="3" borderId="1" xfId="0" applyNumberFormat="1" applyFont="1" applyFill="1" applyBorder="1" applyAlignment="1">
      <alignment horizontal="left" vertical="top"/>
    </xf>
    <xf numFmtId="0" fontId="16" fillId="3" borderId="0" xfId="0" applyFont="1" applyFill="1"/>
    <xf numFmtId="0" fontId="26" fillId="3" borderId="0" xfId="0" applyFont="1" applyFill="1"/>
    <xf numFmtId="0" fontId="15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left" vertical="top" wrapText="1"/>
    </xf>
    <xf numFmtId="0" fontId="22" fillId="3" borderId="0" xfId="0" applyFont="1" applyFill="1" applyAlignment="1">
      <alignment horizontal="center" vertical="center"/>
    </xf>
    <xf numFmtId="0" fontId="27" fillId="3" borderId="0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vertical="center"/>
    </xf>
    <xf numFmtId="0" fontId="28" fillId="3" borderId="0" xfId="0" applyFont="1" applyFill="1"/>
    <xf numFmtId="0" fontId="6" fillId="3" borderId="0" xfId="0" applyFont="1" applyFill="1" applyAlignment="1">
      <alignment horizontal="left"/>
    </xf>
    <xf numFmtId="0" fontId="16" fillId="3" borderId="1" xfId="0" applyNumberFormat="1" applyFont="1" applyFill="1" applyBorder="1" applyAlignment="1">
      <alignment horizontal="left" vertical="top"/>
    </xf>
    <xf numFmtId="0" fontId="3" fillId="0" borderId="29" xfId="0" applyFont="1" applyBorder="1" applyAlignment="1">
      <alignment horizontal="center" vertical="top" wrapText="1"/>
    </xf>
    <xf numFmtId="0" fontId="3" fillId="0" borderId="1" xfId="0" applyFont="1" applyBorder="1"/>
    <xf numFmtId="164" fontId="3" fillId="0" borderId="0" xfId="0" applyNumberFormat="1" applyFont="1" applyFill="1" applyBorder="1" applyAlignment="1" applyProtection="1">
      <alignment horizontal="justify" vertical="top" wrapText="1"/>
    </xf>
    <xf numFmtId="171" fontId="27" fillId="0" borderId="1" xfId="0" applyNumberFormat="1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164" fontId="3" fillId="0" borderId="4" xfId="0" applyNumberFormat="1" applyFont="1" applyFill="1" applyBorder="1" applyAlignment="1" applyProtection="1">
      <alignment horizontal="center" vertical="top" wrapText="1"/>
    </xf>
    <xf numFmtId="164" fontId="3" fillId="0" borderId="1" xfId="0" applyNumberFormat="1" applyFont="1" applyFill="1" applyBorder="1" applyAlignment="1" applyProtection="1">
      <alignment horizontal="center" vertical="top" wrapText="1"/>
    </xf>
    <xf numFmtId="10" fontId="3" fillId="0" borderId="2" xfId="0" applyNumberFormat="1" applyFont="1" applyFill="1" applyBorder="1" applyAlignment="1" applyProtection="1">
      <alignment horizontal="center" vertical="top" wrapText="1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0" fontId="3" fillId="0" borderId="15" xfId="0" applyNumberFormat="1" applyFont="1" applyFill="1" applyBorder="1" applyAlignment="1" applyProtection="1">
      <alignment horizontal="center" vertical="top" wrapText="1"/>
    </xf>
    <xf numFmtId="164" fontId="3" fillId="0" borderId="9" xfId="0" applyNumberFormat="1" applyFont="1" applyFill="1" applyBorder="1" applyAlignment="1" applyProtection="1">
      <alignment horizontal="center" vertical="top" wrapText="1"/>
    </xf>
    <xf numFmtId="164" fontId="3" fillId="0" borderId="31" xfId="0" applyNumberFormat="1" applyFont="1" applyFill="1" applyBorder="1" applyAlignment="1" applyProtection="1">
      <alignment horizontal="center" vertical="top" wrapText="1"/>
    </xf>
    <xf numFmtId="0" fontId="3" fillId="0" borderId="18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28" xfId="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/>
    </xf>
    <xf numFmtId="168" fontId="3" fillId="0" borderId="1" xfId="2" applyNumberFormat="1" applyFont="1" applyFill="1" applyBorder="1" applyAlignment="1" applyProtection="1">
      <alignment horizontal="right" vertical="top" wrapText="1"/>
    </xf>
    <xf numFmtId="0" fontId="16" fillId="0" borderId="1" xfId="0" applyFont="1" applyBorder="1" applyAlignment="1">
      <alignment vertical="top" wrapText="1"/>
    </xf>
    <xf numFmtId="168" fontId="1" fillId="0" borderId="1" xfId="2" applyNumberFormat="1" applyFont="1" applyFill="1" applyBorder="1" applyAlignment="1" applyProtection="1">
      <alignment horizontal="right" vertical="top" wrapText="1"/>
    </xf>
    <xf numFmtId="10" fontId="1" fillId="0" borderId="1" xfId="2" applyNumberFormat="1" applyFont="1" applyFill="1" applyBorder="1" applyAlignment="1" applyProtection="1">
      <alignment horizontal="right" vertical="top" wrapText="1"/>
    </xf>
    <xf numFmtId="0" fontId="16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wrapText="1"/>
    </xf>
    <xf numFmtId="10" fontId="3" fillId="0" borderId="1" xfId="2" applyNumberFormat="1" applyFont="1" applyFill="1" applyBorder="1" applyAlignment="1" applyProtection="1">
      <alignment horizontal="right" vertical="top" wrapText="1"/>
    </xf>
    <xf numFmtId="171" fontId="3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Border="1" applyAlignment="1">
      <alignment wrapText="1"/>
    </xf>
    <xf numFmtId="0" fontId="1" fillId="0" borderId="1" xfId="0" applyFont="1" applyFill="1" applyBorder="1" applyAlignment="1" applyProtection="1">
      <alignment horizontal="left" vertical="top" wrapText="1"/>
    </xf>
    <xf numFmtId="164" fontId="3" fillId="0" borderId="0" xfId="0" applyNumberFormat="1" applyFont="1" applyFill="1" applyBorder="1" applyAlignment="1" applyProtection="1">
      <alignment horizontal="left"/>
    </xf>
    <xf numFmtId="1" fontId="3" fillId="0" borderId="10" xfId="0" applyNumberFormat="1" applyFont="1" applyFill="1" applyBorder="1" applyAlignment="1" applyProtection="1">
      <alignment horizontal="center" vertical="center" wrapText="1"/>
    </xf>
    <xf numFmtId="1" fontId="3" fillId="0" borderId="24" xfId="0" applyNumberFormat="1" applyFont="1" applyFill="1" applyBorder="1" applyAlignment="1" applyProtection="1">
      <alignment horizontal="center" vertical="center" wrapText="1"/>
    </xf>
    <xf numFmtId="0" fontId="3" fillId="0" borderId="38" xfId="0" applyNumberFormat="1" applyFont="1" applyFill="1" applyBorder="1" applyAlignment="1" applyProtection="1">
      <alignment horizontal="center" vertical="center" wrapText="1"/>
    </xf>
    <xf numFmtId="0" fontId="3" fillId="0" borderId="30" xfId="0" applyNumberFormat="1" applyFont="1" applyFill="1" applyBorder="1" applyAlignment="1" applyProtection="1">
      <alignment horizontal="center" vertical="center" wrapText="1"/>
    </xf>
    <xf numFmtId="0" fontId="3" fillId="0" borderId="24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left" vertical="top" wrapText="1"/>
    </xf>
    <xf numFmtId="0" fontId="29" fillId="0" borderId="1" xfId="0" applyFont="1" applyBorder="1" applyAlignment="1">
      <alignment horizontal="center" vertical="top"/>
    </xf>
    <xf numFmtId="171" fontId="30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left" vertical="top" wrapText="1"/>
    </xf>
    <xf numFmtId="171" fontId="27" fillId="0" borderId="1" xfId="2" applyNumberFormat="1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center" vertical="top"/>
    </xf>
    <xf numFmtId="0" fontId="3" fillId="0" borderId="1" xfId="0" applyFont="1" applyFill="1" applyBorder="1" applyAlignment="1" applyProtection="1">
      <alignment horizontal="left" vertical="top" wrapText="1"/>
    </xf>
    <xf numFmtId="164" fontId="3" fillId="0" borderId="1" xfId="0" applyNumberFormat="1" applyFont="1" applyFill="1" applyBorder="1" applyAlignment="1" applyProtection="1">
      <alignment horizontal="left" vertical="top" wrapText="1"/>
    </xf>
    <xf numFmtId="0" fontId="29" fillId="0" borderId="1" xfId="0" applyFont="1" applyBorder="1"/>
    <xf numFmtId="0" fontId="3" fillId="0" borderId="0" xfId="0" applyFont="1" applyFill="1" applyBorder="1" applyAlignment="1" applyProtection="1">
      <alignment horizontal="left" wrapText="1"/>
    </xf>
    <xf numFmtId="172" fontId="1" fillId="0" borderId="1" xfId="2" applyNumberFormat="1" applyFont="1" applyFill="1" applyBorder="1" applyAlignment="1" applyProtection="1">
      <alignment horizontal="right" vertical="top" wrapText="1"/>
    </xf>
    <xf numFmtId="173" fontId="1" fillId="0" borderId="1" xfId="2" applyNumberFormat="1" applyFont="1" applyFill="1" applyBorder="1" applyAlignment="1" applyProtection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/>
    </xf>
    <xf numFmtId="0" fontId="27" fillId="0" borderId="1" xfId="0" applyFont="1" applyFill="1" applyBorder="1" applyAlignment="1">
      <alignment horizontal="left" vertical="top" wrapText="1"/>
    </xf>
    <xf numFmtId="0" fontId="31" fillId="0" borderId="0" xfId="0" applyFont="1" applyFill="1" applyBorder="1" applyAlignment="1" applyProtection="1">
      <alignment horizontal="left" wrapText="1"/>
    </xf>
    <xf numFmtId="0" fontId="31" fillId="0" borderId="0" xfId="0" applyFont="1" applyFill="1" applyBorder="1" applyAlignment="1" applyProtection="1"/>
    <xf numFmtId="0" fontId="31" fillId="0" borderId="0" xfId="0" applyFont="1" applyFill="1" applyBorder="1" applyAlignment="1" applyProtection="1">
      <alignment horizontal="left"/>
    </xf>
    <xf numFmtId="164" fontId="31" fillId="0" borderId="0" xfId="0" applyNumberFormat="1" applyFont="1" applyFill="1" applyBorder="1" applyAlignment="1" applyProtection="1">
      <alignment horizontal="left"/>
    </xf>
    <xf numFmtId="0" fontId="31" fillId="0" borderId="0" xfId="0" applyFont="1" applyFill="1" applyAlignment="1" applyProtection="1">
      <alignment vertical="center"/>
    </xf>
    <xf numFmtId="0" fontId="31" fillId="0" borderId="0" xfId="0" applyFont="1" applyFill="1" applyAlignment="1" applyProtection="1">
      <alignment horizontal="left" vertical="center"/>
    </xf>
    <xf numFmtId="0" fontId="31" fillId="0" borderId="0" xfId="0" applyFont="1" applyFill="1" applyAlignment="1" applyProtection="1">
      <alignment horizontal="right" vertical="center"/>
    </xf>
    <xf numFmtId="164" fontId="31" fillId="0" borderId="0" xfId="2" applyNumberFormat="1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vertical="center"/>
    </xf>
    <xf numFmtId="166" fontId="3" fillId="0" borderId="1" xfId="2" applyNumberFormat="1" applyFont="1" applyBorder="1" applyAlignment="1">
      <alignment horizontal="center" vertical="top" wrapText="1"/>
    </xf>
    <xf numFmtId="166" fontId="3" fillId="0" borderId="5" xfId="2" applyNumberFormat="1" applyFont="1" applyBorder="1" applyAlignment="1">
      <alignment horizontal="center" vertical="top" wrapText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0" fontId="31" fillId="0" borderId="0" xfId="0" applyFont="1" applyFill="1" applyBorder="1" applyAlignment="1" applyProtection="1">
      <alignment horizontal="left" wrapText="1"/>
    </xf>
    <xf numFmtId="164" fontId="1" fillId="0" borderId="1" xfId="0" applyNumberFormat="1" applyFont="1" applyFill="1" applyBorder="1" applyAlignment="1" applyProtection="1">
      <alignment horizontal="left" vertical="top"/>
    </xf>
    <xf numFmtId="164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center" vertical="top"/>
    </xf>
    <xf numFmtId="0" fontId="29" fillId="0" borderId="0" xfId="0" applyFont="1" applyAlignment="1">
      <alignment horizontal="justify" vertical="top" wrapText="1"/>
    </xf>
    <xf numFmtId="49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164" fontId="3" fillId="0" borderId="4" xfId="0" applyNumberFormat="1" applyFont="1" applyFill="1" applyBorder="1" applyAlignment="1" applyProtection="1">
      <alignment horizontal="center" vertical="top" wrapText="1"/>
    </xf>
    <xf numFmtId="164" fontId="3" fillId="0" borderId="7" xfId="0" applyNumberFormat="1" applyFont="1" applyFill="1" applyBorder="1" applyAlignment="1" applyProtection="1">
      <alignment horizontal="center" vertical="top" wrapText="1"/>
    </xf>
    <xf numFmtId="0" fontId="29" fillId="0" borderId="7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top" wrapText="1"/>
    </xf>
    <xf numFmtId="164" fontId="3" fillId="0" borderId="2" xfId="0" applyNumberFormat="1" applyFont="1" applyFill="1" applyBorder="1" applyAlignment="1" applyProtection="1">
      <alignment horizontal="center" vertical="top" wrapText="1"/>
    </xf>
    <xf numFmtId="164" fontId="1" fillId="0" borderId="28" xfId="0" applyNumberFormat="1" applyFont="1" applyFill="1" applyBorder="1" applyAlignment="1" applyProtection="1">
      <alignment horizontal="center" vertical="top" wrapText="1"/>
    </xf>
    <xf numFmtId="164" fontId="1" fillId="0" borderId="23" xfId="0" applyNumberFormat="1" applyFont="1" applyFill="1" applyBorder="1" applyAlignment="1" applyProtection="1">
      <alignment horizontal="center" vertical="top" wrapText="1"/>
    </xf>
    <xf numFmtId="164" fontId="1" fillId="0" borderId="24" xfId="0" applyNumberFormat="1" applyFont="1" applyFill="1" applyBorder="1" applyAlignment="1" applyProtection="1">
      <alignment horizontal="center" vertical="top" wrapText="1"/>
    </xf>
    <xf numFmtId="164" fontId="1" fillId="0" borderId="9" xfId="0" applyNumberFormat="1" applyFont="1" applyFill="1" applyBorder="1" applyAlignment="1" applyProtection="1">
      <alignment horizontal="center" vertical="top" wrapText="1"/>
    </xf>
    <xf numFmtId="164" fontId="1" fillId="0" borderId="0" xfId="0" applyNumberFormat="1" applyFont="1" applyFill="1" applyBorder="1" applyAlignment="1" applyProtection="1">
      <alignment horizontal="center" vertical="top" wrapText="1"/>
    </xf>
    <xf numFmtId="164" fontId="1" fillId="0" borderId="15" xfId="0" applyNumberFormat="1" applyFont="1" applyFill="1" applyBorder="1" applyAlignment="1" applyProtection="1">
      <alignment horizontal="center" vertical="top" wrapText="1"/>
    </xf>
    <xf numFmtId="164" fontId="1" fillId="0" borderId="27" xfId="0" applyNumberFormat="1" applyFont="1" applyFill="1" applyBorder="1" applyAlignment="1" applyProtection="1">
      <alignment horizontal="center" vertical="top" wrapText="1"/>
    </xf>
    <xf numFmtId="164" fontId="1" fillId="0" borderId="6" xfId="0" applyNumberFormat="1" applyFont="1" applyFill="1" applyBorder="1" applyAlignment="1" applyProtection="1">
      <alignment horizontal="center" vertical="top" wrapText="1"/>
    </xf>
    <xf numFmtId="164" fontId="1" fillId="0" borderId="3" xfId="0" applyNumberFormat="1" applyFont="1" applyFill="1" applyBorder="1" applyAlignment="1" applyProtection="1">
      <alignment horizontal="center" vertical="top" wrapText="1"/>
    </xf>
    <xf numFmtId="0" fontId="1" fillId="0" borderId="0" xfId="0" applyFont="1" applyFill="1" applyAlignment="1" applyProtection="1">
      <alignment horizontal="center" vertical="top" wrapText="1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top"/>
    </xf>
    <xf numFmtId="0" fontId="3" fillId="0" borderId="21" xfId="0" applyFont="1" applyFill="1" applyBorder="1" applyAlignment="1" applyProtection="1">
      <alignment horizontal="center" vertical="top"/>
    </xf>
    <xf numFmtId="164" fontId="3" fillId="0" borderId="25" xfId="0" applyNumberFormat="1" applyFont="1" applyFill="1" applyBorder="1" applyAlignment="1" applyProtection="1">
      <alignment horizontal="center" vertical="center" wrapText="1"/>
    </xf>
    <xf numFmtId="164" fontId="3" fillId="0" borderId="22" xfId="0" applyNumberFormat="1" applyFont="1" applyFill="1" applyBorder="1" applyAlignment="1" applyProtection="1">
      <alignment horizontal="center" vertical="center" wrapText="1"/>
    </xf>
    <xf numFmtId="164" fontId="3" fillId="0" borderId="26" xfId="0" applyNumberFormat="1" applyFont="1" applyFill="1" applyBorder="1" applyAlignment="1" applyProtection="1">
      <alignment horizontal="center" vertical="center" wrapText="1"/>
    </xf>
    <xf numFmtId="164" fontId="3" fillId="0" borderId="32" xfId="0" applyNumberFormat="1" applyFont="1" applyFill="1" applyBorder="1" applyAlignment="1" applyProtection="1">
      <alignment horizontal="center" vertical="center" wrapText="1"/>
    </xf>
    <xf numFmtId="164" fontId="3" fillId="0" borderId="8" xfId="0" applyNumberFormat="1" applyFont="1" applyFill="1" applyBorder="1" applyAlignment="1" applyProtection="1">
      <alignment horizontal="center" vertical="center" wrapText="1"/>
    </xf>
    <xf numFmtId="164" fontId="3" fillId="0" borderId="5" xfId="0" applyNumberFormat="1" applyFont="1" applyFill="1" applyBorder="1" applyAlignment="1" applyProtection="1">
      <alignment horizontal="center" vertical="center" wrapText="1"/>
    </xf>
    <xf numFmtId="164" fontId="3" fillId="0" borderId="33" xfId="0" applyNumberFormat="1" applyFont="1" applyFill="1" applyBorder="1" applyAlignment="1" applyProtection="1">
      <alignment horizontal="center" vertical="center" wrapText="1"/>
    </xf>
    <xf numFmtId="164" fontId="3" fillId="0" borderId="19" xfId="0" applyNumberFormat="1" applyFont="1" applyFill="1" applyBorder="1" applyAlignment="1" applyProtection="1">
      <alignment horizontal="center" vertical="center" wrapText="1"/>
    </xf>
    <xf numFmtId="164" fontId="3" fillId="0" borderId="20" xfId="0" applyNumberFormat="1" applyFont="1" applyFill="1" applyBorder="1" applyAlignment="1" applyProtection="1">
      <alignment horizontal="center" vertical="center" wrapText="1"/>
    </xf>
    <xf numFmtId="164" fontId="3" fillId="0" borderId="33" xfId="0" applyNumberFormat="1" applyFont="1" applyFill="1" applyBorder="1" applyAlignment="1" applyProtection="1">
      <alignment horizontal="center" vertical="top" wrapText="1"/>
    </xf>
    <xf numFmtId="164" fontId="3" fillId="0" borderId="19" xfId="0" applyNumberFormat="1" applyFont="1" applyFill="1" applyBorder="1" applyAlignment="1" applyProtection="1">
      <alignment horizontal="center" vertical="top" wrapText="1"/>
    </xf>
    <xf numFmtId="164" fontId="3" fillId="0" borderId="20" xfId="0" applyNumberFormat="1" applyFont="1" applyFill="1" applyBorder="1" applyAlignment="1" applyProtection="1">
      <alignment horizontal="center" vertical="top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164" fontId="3" fillId="0" borderId="10" xfId="0" applyNumberFormat="1" applyFont="1" applyFill="1" applyBorder="1" applyAlignment="1" applyProtection="1">
      <alignment horizontal="center" vertical="center" wrapText="1"/>
    </xf>
    <xf numFmtId="10" fontId="3" fillId="0" borderId="10" xfId="0" applyNumberFormat="1" applyFont="1" applyFill="1" applyBorder="1" applyAlignment="1" applyProtection="1">
      <alignment horizontal="center" vertical="center" wrapText="1"/>
    </xf>
    <xf numFmtId="10" fontId="3" fillId="0" borderId="5" xfId="0" applyNumberFormat="1" applyFont="1" applyFill="1" applyBorder="1" applyAlignment="1" applyProtection="1">
      <alignment horizontal="center" vertical="center" wrapText="1"/>
    </xf>
    <xf numFmtId="164" fontId="3" fillId="0" borderId="28" xfId="0" applyNumberFormat="1" applyFont="1" applyFill="1" applyBorder="1" applyAlignment="1" applyProtection="1">
      <alignment horizontal="center" vertical="top" wrapText="1"/>
    </xf>
    <xf numFmtId="164" fontId="3" fillId="0" borderId="23" xfId="0" applyNumberFormat="1" applyFont="1" applyFill="1" applyBorder="1" applyAlignment="1" applyProtection="1">
      <alignment horizontal="center" vertical="top" wrapText="1"/>
    </xf>
    <xf numFmtId="164" fontId="3" fillId="0" borderId="24" xfId="0" applyNumberFormat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29" fillId="0" borderId="1" xfId="0" applyFont="1" applyBorder="1"/>
    <xf numFmtId="0" fontId="16" fillId="0" borderId="1" xfId="0" applyFont="1" applyFill="1" applyBorder="1" applyAlignment="1">
      <alignment vertical="top"/>
    </xf>
    <xf numFmtId="0" fontId="1" fillId="0" borderId="1" xfId="0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top" wrapText="1"/>
    </xf>
    <xf numFmtId="164" fontId="1" fillId="0" borderId="1" xfId="0" applyNumberFormat="1" applyFont="1" applyFill="1" applyBorder="1" applyAlignment="1" applyProtection="1">
      <alignment horizontal="center" vertical="top" wrapText="1"/>
    </xf>
    <xf numFmtId="164" fontId="3" fillId="0" borderId="10" xfId="0" applyNumberFormat="1" applyFont="1" applyFill="1" applyBorder="1" applyAlignment="1" applyProtection="1">
      <alignment horizontal="center" vertical="top" wrapText="1"/>
    </xf>
    <xf numFmtId="164" fontId="3" fillId="0" borderId="8" xfId="0" applyNumberFormat="1" applyFont="1" applyFill="1" applyBorder="1" applyAlignment="1" applyProtection="1">
      <alignment horizontal="center" vertical="top" wrapText="1"/>
    </xf>
    <xf numFmtId="164" fontId="3" fillId="0" borderId="5" xfId="0" applyNumberFormat="1" applyFont="1" applyFill="1" applyBorder="1" applyAlignment="1" applyProtection="1">
      <alignment horizontal="center" vertical="top" wrapText="1"/>
    </xf>
    <xf numFmtId="49" fontId="3" fillId="0" borderId="10" xfId="0" applyNumberFormat="1" applyFont="1" applyFill="1" applyBorder="1" applyAlignment="1" applyProtection="1">
      <alignment horizontal="center" vertical="top" wrapText="1"/>
    </xf>
    <xf numFmtId="49" fontId="3" fillId="0" borderId="8" xfId="0" applyNumberFormat="1" applyFont="1" applyFill="1" applyBorder="1" applyAlignment="1" applyProtection="1">
      <alignment horizontal="center" vertical="top" wrapText="1"/>
    </xf>
    <xf numFmtId="49" fontId="3" fillId="0" borderId="5" xfId="0" applyNumberFormat="1" applyFont="1" applyFill="1" applyBorder="1" applyAlignment="1" applyProtection="1">
      <alignment horizontal="center" vertical="top" wrapText="1"/>
    </xf>
    <xf numFmtId="164" fontId="3" fillId="0" borderId="9" xfId="0" applyNumberFormat="1" applyFont="1" applyFill="1" applyBorder="1" applyAlignment="1" applyProtection="1">
      <alignment horizontal="center" vertical="top" wrapText="1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4" fontId="3" fillId="0" borderId="15" xfId="0" applyNumberFormat="1" applyFont="1" applyFill="1" applyBorder="1" applyAlignment="1" applyProtection="1">
      <alignment horizontal="center" vertical="top" wrapText="1"/>
    </xf>
    <xf numFmtId="164" fontId="3" fillId="0" borderId="27" xfId="0" applyNumberFormat="1" applyFont="1" applyFill="1" applyBorder="1" applyAlignment="1" applyProtection="1">
      <alignment horizontal="center" vertical="top" wrapText="1"/>
    </xf>
    <xf numFmtId="164" fontId="3" fillId="0" borderId="6" xfId="0" applyNumberFormat="1" applyFont="1" applyFill="1" applyBorder="1" applyAlignment="1" applyProtection="1">
      <alignment horizontal="center" vertical="top" wrapText="1"/>
    </xf>
    <xf numFmtId="164" fontId="3" fillId="0" borderId="3" xfId="0" applyNumberFormat="1" applyFont="1" applyFill="1" applyBorder="1" applyAlignment="1" applyProtection="1">
      <alignment horizontal="center" vertical="top" wrapText="1"/>
    </xf>
    <xf numFmtId="0" fontId="3" fillId="0" borderId="28" xfId="0" applyFont="1" applyFill="1" applyBorder="1" applyAlignment="1" applyProtection="1">
      <alignment horizontal="center" vertical="top" wrapText="1"/>
    </xf>
    <xf numFmtId="0" fontId="3" fillId="0" borderId="23" xfId="0" applyFont="1" applyFill="1" applyBorder="1" applyAlignment="1" applyProtection="1">
      <alignment horizontal="center" vertical="top" wrapText="1"/>
    </xf>
    <xf numFmtId="0" fontId="3" fillId="0" borderId="24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horizontal="center" vertical="top" wrapText="1"/>
    </xf>
    <xf numFmtId="0" fontId="3" fillId="0" borderId="15" xfId="0" applyFont="1" applyFill="1" applyBorder="1" applyAlignment="1" applyProtection="1">
      <alignment horizontal="center" vertical="top" wrapText="1"/>
    </xf>
    <xf numFmtId="0" fontId="3" fillId="0" borderId="27" xfId="0" applyFont="1" applyFill="1" applyBorder="1" applyAlignment="1" applyProtection="1">
      <alignment horizontal="center" vertical="top" wrapText="1"/>
    </xf>
    <xf numFmtId="0" fontId="3" fillId="0" borderId="6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0" fillId="0" borderId="0" xfId="0" applyFill="1" applyAlignment="1">
      <alignment horizontal="left" wrapText="1"/>
    </xf>
    <xf numFmtId="0" fontId="19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right"/>
    </xf>
    <xf numFmtId="0" fontId="18" fillId="0" borderId="0" xfId="0" applyFont="1" applyAlignment="1">
      <alignment horizontal="center" vertical="top" wrapText="1"/>
    </xf>
    <xf numFmtId="3" fontId="3" fillId="0" borderId="25" xfId="0" applyNumberFormat="1" applyFont="1" applyBorder="1" applyAlignment="1">
      <alignment horizontal="center" vertical="top" wrapText="1"/>
    </xf>
    <xf numFmtId="3" fontId="3" fillId="0" borderId="26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5" xfId="0" applyBorder="1" applyAlignment="1">
      <alignment vertical="top"/>
    </xf>
    <xf numFmtId="0" fontId="20" fillId="0" borderId="0" xfId="0" applyFont="1" applyBorder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4" fillId="3" borderId="6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left" vertical="center" wrapText="1"/>
    </xf>
    <xf numFmtId="3" fontId="3" fillId="3" borderId="0" xfId="0" applyNumberFormat="1" applyFont="1" applyFill="1" applyAlignment="1">
      <alignment horizontal="left" vertical="center"/>
    </xf>
    <xf numFmtId="10" fontId="3" fillId="0" borderId="0" xfId="0" applyNumberFormat="1" applyFont="1" applyFill="1" applyAlignment="1" applyProtection="1">
      <alignment horizontal="right" vertical="center"/>
    </xf>
    <xf numFmtId="10" fontId="16" fillId="0" borderId="0" xfId="0" applyNumberFormat="1" applyFont="1" applyFill="1" applyBorder="1" applyAlignment="1" applyProtection="1">
      <alignment horizontal="justify" vertical="top" wrapText="1"/>
    </xf>
    <xf numFmtId="10" fontId="3" fillId="0" borderId="0" xfId="0" applyNumberFormat="1" applyFont="1" applyFill="1" applyBorder="1" applyAlignment="1" applyProtection="1">
      <alignment horizontal="left" wrapText="1"/>
    </xf>
    <xf numFmtId="10" fontId="31" fillId="0" borderId="0" xfId="0" applyNumberFormat="1" applyFont="1" applyFill="1" applyBorder="1" applyAlignment="1" applyProtection="1">
      <alignment horizontal="left"/>
    </xf>
    <xf numFmtId="10" fontId="31" fillId="0" borderId="0" xfId="0" applyNumberFormat="1" applyFont="1" applyFill="1" applyAlignment="1" applyProtection="1">
      <alignment horizontal="right" vertical="center"/>
    </xf>
    <xf numFmtId="0" fontId="3" fillId="0" borderId="23" xfId="0" applyNumberFormat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234" t="s">
        <v>39</v>
      </c>
      <c r="B1" s="235"/>
      <c r="C1" s="236" t="s">
        <v>40</v>
      </c>
      <c r="D1" s="228" t="s">
        <v>44</v>
      </c>
      <c r="E1" s="229"/>
      <c r="F1" s="230"/>
      <c r="G1" s="228" t="s">
        <v>17</v>
      </c>
      <c r="H1" s="229"/>
      <c r="I1" s="230"/>
      <c r="J1" s="228" t="s">
        <v>18</v>
      </c>
      <c r="K1" s="229"/>
      <c r="L1" s="230"/>
      <c r="M1" s="228" t="s">
        <v>22</v>
      </c>
      <c r="N1" s="229"/>
      <c r="O1" s="230"/>
      <c r="P1" s="231" t="s">
        <v>23</v>
      </c>
      <c r="Q1" s="232"/>
      <c r="R1" s="228" t="s">
        <v>24</v>
      </c>
      <c r="S1" s="229"/>
      <c r="T1" s="230"/>
      <c r="U1" s="228" t="s">
        <v>25</v>
      </c>
      <c r="V1" s="229"/>
      <c r="W1" s="230"/>
      <c r="X1" s="231" t="s">
        <v>26</v>
      </c>
      <c r="Y1" s="233"/>
      <c r="Z1" s="232"/>
      <c r="AA1" s="231" t="s">
        <v>27</v>
      </c>
      <c r="AB1" s="232"/>
      <c r="AC1" s="228" t="s">
        <v>28</v>
      </c>
      <c r="AD1" s="229"/>
      <c r="AE1" s="230"/>
      <c r="AF1" s="228" t="s">
        <v>29</v>
      </c>
      <c r="AG1" s="229"/>
      <c r="AH1" s="230"/>
      <c r="AI1" s="228" t="s">
        <v>30</v>
      </c>
      <c r="AJ1" s="229"/>
      <c r="AK1" s="230"/>
      <c r="AL1" s="231" t="s">
        <v>31</v>
      </c>
      <c r="AM1" s="232"/>
      <c r="AN1" s="228" t="s">
        <v>32</v>
      </c>
      <c r="AO1" s="229"/>
      <c r="AP1" s="230"/>
      <c r="AQ1" s="228" t="s">
        <v>33</v>
      </c>
      <c r="AR1" s="229"/>
      <c r="AS1" s="230"/>
      <c r="AT1" s="228" t="s">
        <v>34</v>
      </c>
      <c r="AU1" s="229"/>
      <c r="AV1" s="230"/>
    </row>
    <row r="2" spans="1:48" ht="39" customHeight="1">
      <c r="A2" s="235"/>
      <c r="B2" s="235"/>
      <c r="C2" s="236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236" t="s">
        <v>82</v>
      </c>
      <c r="B3" s="236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236"/>
      <c r="B4" s="236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236"/>
      <c r="B5" s="236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236"/>
      <c r="B6" s="236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236"/>
      <c r="B7" s="236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236"/>
      <c r="B8" s="236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236"/>
      <c r="B9" s="236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237" t="s">
        <v>57</v>
      </c>
      <c r="B1" s="237"/>
      <c r="C1" s="237"/>
      <c r="D1" s="237"/>
      <c r="E1" s="237"/>
    </row>
    <row r="2" spans="1:5">
      <c r="A2" s="12"/>
      <c r="B2" s="12"/>
      <c r="C2" s="12"/>
      <c r="D2" s="12"/>
      <c r="E2" s="12"/>
    </row>
    <row r="3" spans="1:5">
      <c r="A3" s="238" t="s">
        <v>129</v>
      </c>
      <c r="B3" s="238"/>
      <c r="C3" s="238"/>
      <c r="D3" s="238"/>
      <c r="E3" s="238"/>
    </row>
    <row r="4" spans="1:5" ht="45" customHeight="1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>
      <c r="A25" s="28"/>
      <c r="B25" s="28"/>
      <c r="C25" s="28"/>
      <c r="D25" s="28"/>
      <c r="E25" s="28"/>
    </row>
    <row r="26" spans="1:5">
      <c r="A26" s="239" t="s">
        <v>78</v>
      </c>
      <c r="B26" s="239"/>
      <c r="C26" s="239"/>
      <c r="D26" s="239"/>
      <c r="E26" s="239"/>
    </row>
    <row r="27" spans="1:5">
      <c r="A27" s="28"/>
      <c r="B27" s="28"/>
      <c r="C27" s="28"/>
      <c r="D27" s="28"/>
      <c r="E27" s="28"/>
    </row>
    <row r="28" spans="1:5">
      <c r="A28" s="239" t="s">
        <v>79</v>
      </c>
      <c r="B28" s="239"/>
      <c r="C28" s="239"/>
      <c r="D28" s="239"/>
      <c r="E28" s="239"/>
    </row>
    <row r="29" spans="1:5">
      <c r="A29" s="239"/>
      <c r="B29" s="239"/>
      <c r="C29" s="239"/>
      <c r="D29" s="239"/>
      <c r="E29" s="239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>
      <c r="Q1" s="35" t="s">
        <v>50</v>
      </c>
    </row>
    <row r="2" spans="1:256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>
      <c r="A3" s="37" t="s">
        <v>0</v>
      </c>
      <c r="B3" s="262" t="s">
        <v>45</v>
      </c>
      <c r="C3" s="262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>
      <c r="A5" s="250" t="s">
        <v>1</v>
      </c>
      <c r="B5" s="245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>
      <c r="A6" s="250"/>
      <c r="B6" s="245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>
      <c r="A7" s="250"/>
      <c r="B7" s="245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>
      <c r="A8" s="250" t="s">
        <v>3</v>
      </c>
      <c r="B8" s="245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263" t="s">
        <v>204</v>
      </c>
      <c r="N8" s="264"/>
      <c r="O8" s="265"/>
      <c r="P8" s="56"/>
      <c r="Q8" s="56"/>
    </row>
    <row r="9" spans="1:256" ht="33.75" customHeight="1">
      <c r="A9" s="250"/>
      <c r="B9" s="245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>
      <c r="A10" s="250" t="s">
        <v>4</v>
      </c>
      <c r="B10" s="245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>
      <c r="A11" s="250"/>
      <c r="B11" s="245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>
      <c r="A12" s="250" t="s">
        <v>5</v>
      </c>
      <c r="B12" s="245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>
      <c r="A13" s="250"/>
      <c r="B13" s="245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>
      <c r="A14" s="250" t="s">
        <v>9</v>
      </c>
      <c r="B14" s="245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>
      <c r="A15" s="250"/>
      <c r="B15" s="245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246"/>
      <c r="AJ16" s="246"/>
      <c r="AK16" s="246"/>
      <c r="AZ16" s="246"/>
      <c r="BA16" s="246"/>
      <c r="BB16" s="246"/>
      <c r="BQ16" s="246"/>
      <c r="BR16" s="246"/>
      <c r="BS16" s="246"/>
      <c r="CH16" s="246"/>
      <c r="CI16" s="246"/>
      <c r="CJ16" s="246"/>
      <c r="CY16" s="246"/>
      <c r="CZ16" s="246"/>
      <c r="DA16" s="246"/>
      <c r="DP16" s="246"/>
      <c r="DQ16" s="246"/>
      <c r="DR16" s="246"/>
      <c r="EG16" s="246"/>
      <c r="EH16" s="246"/>
      <c r="EI16" s="246"/>
      <c r="EX16" s="246"/>
      <c r="EY16" s="246"/>
      <c r="EZ16" s="246"/>
      <c r="FO16" s="246"/>
      <c r="FP16" s="246"/>
      <c r="FQ16" s="246"/>
      <c r="GF16" s="246"/>
      <c r="GG16" s="246"/>
      <c r="GH16" s="246"/>
      <c r="GW16" s="246"/>
      <c r="GX16" s="246"/>
      <c r="GY16" s="246"/>
      <c r="HN16" s="246"/>
      <c r="HO16" s="246"/>
      <c r="HP16" s="246"/>
      <c r="IE16" s="246"/>
      <c r="IF16" s="246"/>
      <c r="IG16" s="246"/>
      <c r="IV16" s="246"/>
    </row>
    <row r="17" spans="1:17" ht="320.25" customHeight="1">
      <c r="A17" s="250" t="s">
        <v>6</v>
      </c>
      <c r="B17" s="245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" customHeight="1">
      <c r="A18" s="250"/>
      <c r="B18" s="245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>
      <c r="A19" s="250" t="s">
        <v>7</v>
      </c>
      <c r="B19" s="245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" customHeight="1">
      <c r="A20" s="250"/>
      <c r="B20" s="245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>
      <c r="A21" s="250" t="s">
        <v>8</v>
      </c>
      <c r="B21" s="245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>
      <c r="A22" s="250"/>
      <c r="B22" s="245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>
      <c r="A23" s="255" t="s">
        <v>14</v>
      </c>
      <c r="B23" s="251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" customHeight="1">
      <c r="A24" s="256"/>
      <c r="B24" s="251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>
      <c r="A25" s="254" t="s">
        <v>15</v>
      </c>
      <c r="B25" s="251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" customHeight="1">
      <c r="A26" s="254"/>
      <c r="B26" s="251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" customHeight="1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>
      <c r="A31" s="250" t="s">
        <v>93</v>
      </c>
      <c r="B31" s="245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>
      <c r="A32" s="250"/>
      <c r="B32" s="245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>
      <c r="A34" s="250" t="s">
        <v>95</v>
      </c>
      <c r="B34" s="245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>
      <c r="A35" s="250"/>
      <c r="B35" s="245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" customHeight="1">
      <c r="A36" s="259" t="s">
        <v>97</v>
      </c>
      <c r="B36" s="252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" customHeight="1">
      <c r="A37" s="260"/>
      <c r="B37" s="253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>
      <c r="A39" s="250" t="s">
        <v>99</v>
      </c>
      <c r="B39" s="245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247" t="s">
        <v>246</v>
      </c>
      <c r="I39" s="248"/>
      <c r="J39" s="248"/>
      <c r="K39" s="248"/>
      <c r="L39" s="248"/>
      <c r="M39" s="248"/>
      <c r="N39" s="248"/>
      <c r="O39" s="249"/>
      <c r="P39" s="55" t="s">
        <v>188</v>
      </c>
      <c r="Q39" s="56"/>
    </row>
    <row r="40" spans="1:17" ht="39.9" customHeight="1">
      <c r="A40" s="250" t="s">
        <v>10</v>
      </c>
      <c r="B40" s="245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>
      <c r="A41" s="250" t="s">
        <v>100</v>
      </c>
      <c r="B41" s="245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" customHeight="1">
      <c r="A42" s="250"/>
      <c r="B42" s="245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>
      <c r="A43" s="250" t="s">
        <v>102</v>
      </c>
      <c r="B43" s="245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242" t="s">
        <v>191</v>
      </c>
      <c r="H43" s="243"/>
      <c r="I43" s="243"/>
      <c r="J43" s="243"/>
      <c r="K43" s="243"/>
      <c r="L43" s="243"/>
      <c r="M43" s="243"/>
      <c r="N43" s="243"/>
      <c r="O43" s="244"/>
      <c r="P43" s="56"/>
      <c r="Q43" s="56"/>
    </row>
    <row r="44" spans="1:17" ht="39.9" customHeight="1">
      <c r="A44" s="250"/>
      <c r="B44" s="245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>
      <c r="A45" s="250" t="s">
        <v>104</v>
      </c>
      <c r="B45" s="245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" customHeight="1">
      <c r="A46" s="250" t="s">
        <v>12</v>
      </c>
      <c r="B46" s="245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" customHeight="1">
      <c r="A47" s="257" t="s">
        <v>107</v>
      </c>
      <c r="B47" s="252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" customHeight="1">
      <c r="A48" s="258"/>
      <c r="B48" s="253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>
      <c r="A49" s="257" t="s">
        <v>108</v>
      </c>
      <c r="B49" s="252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" customHeight="1">
      <c r="A50" s="258"/>
      <c r="B50" s="253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>
      <c r="A51" s="250" t="s">
        <v>110</v>
      </c>
      <c r="B51" s="245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" customHeight="1">
      <c r="A52" s="250"/>
      <c r="B52" s="245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>
      <c r="A53" s="250" t="s">
        <v>113</v>
      </c>
      <c r="B53" s="245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>
      <c r="A54" s="250"/>
      <c r="B54" s="245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>
      <c r="A55" s="250" t="s">
        <v>114</v>
      </c>
      <c r="B55" s="245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>
      <c r="A56" s="250"/>
      <c r="B56" s="245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>
      <c r="A57" s="250" t="s">
        <v>116</v>
      </c>
      <c r="B57" s="245" t="s">
        <v>117</v>
      </c>
      <c r="C57" s="53" t="s">
        <v>20</v>
      </c>
      <c r="D57" s="93" t="s">
        <v>234</v>
      </c>
      <c r="E57" s="92"/>
      <c r="F57" s="92" t="s">
        <v>235</v>
      </c>
      <c r="G57" s="266" t="s">
        <v>232</v>
      </c>
      <c r="H57" s="266"/>
      <c r="I57" s="92" t="s">
        <v>236</v>
      </c>
      <c r="J57" s="92" t="s">
        <v>237</v>
      </c>
      <c r="K57" s="263" t="s">
        <v>238</v>
      </c>
      <c r="L57" s="264"/>
      <c r="M57" s="264"/>
      <c r="N57" s="264"/>
      <c r="O57" s="265"/>
      <c r="P57" s="88" t="s">
        <v>198</v>
      </c>
      <c r="Q57" s="56"/>
    </row>
    <row r="58" spans="1:17" ht="39.9" customHeight="1">
      <c r="A58" s="250"/>
      <c r="B58" s="245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>
      <c r="A59" s="255" t="s">
        <v>119</v>
      </c>
      <c r="B59" s="255" t="s">
        <v>118</v>
      </c>
      <c r="C59" s="255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>
      <c r="A60" s="261"/>
      <c r="B60" s="261"/>
      <c r="C60" s="261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>
      <c r="A61" s="261"/>
      <c r="B61" s="261"/>
      <c r="C61" s="256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" customHeight="1">
      <c r="A62" s="256"/>
      <c r="B62" s="256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" customHeight="1">
      <c r="A63" s="250" t="s">
        <v>120</v>
      </c>
      <c r="B63" s="245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" customHeight="1">
      <c r="A64" s="250"/>
      <c r="B64" s="245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>
      <c r="A65" s="254" t="s">
        <v>122</v>
      </c>
      <c r="B65" s="251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" customHeight="1">
      <c r="A66" s="254"/>
      <c r="B66" s="251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" customHeight="1">
      <c r="A67" s="250" t="s">
        <v>124</v>
      </c>
      <c r="B67" s="245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" customHeight="1">
      <c r="A68" s="250"/>
      <c r="B68" s="245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>
      <c r="A69" s="257" t="s">
        <v>126</v>
      </c>
      <c r="B69" s="252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" customHeight="1">
      <c r="A70" s="258"/>
      <c r="B70" s="253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>
      <c r="B73" s="240" t="s">
        <v>254</v>
      </c>
      <c r="C73" s="240"/>
      <c r="D73" s="240"/>
      <c r="E73" s="240"/>
      <c r="F73" s="240"/>
      <c r="G73" s="240"/>
      <c r="H73" s="240"/>
      <c r="I73" s="240"/>
      <c r="J73" s="240"/>
      <c r="K73" s="240"/>
      <c r="L73" s="240"/>
      <c r="M73" s="240"/>
      <c r="N73" s="240"/>
      <c r="O73" s="240"/>
      <c r="P73" s="240"/>
      <c r="Q73" s="240"/>
      <c r="R73" s="240"/>
      <c r="S73" s="240"/>
      <c r="T73" s="240"/>
    </row>
    <row r="74" spans="1:20" ht="13.8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3.8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3.8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3.8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3.8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>
      <c r="B79" s="241" t="s">
        <v>215</v>
      </c>
      <c r="C79" s="241"/>
      <c r="D79" s="241"/>
      <c r="E79" s="241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C666"/>
  <sheetViews>
    <sheetView tabSelected="1" view="pageBreakPreview" topLeftCell="A577" zoomScale="80" zoomScaleSheetLayoutView="80" workbookViewId="0">
      <selection activeCell="G43" sqref="G43"/>
    </sheetView>
  </sheetViews>
  <sheetFormatPr defaultColWidth="9.109375" defaultRowHeight="13.2"/>
  <cols>
    <col min="1" max="1" width="8" style="103" customWidth="1"/>
    <col min="2" max="2" width="19.6640625" style="103" customWidth="1"/>
    <col min="3" max="3" width="13.33203125" style="103" customWidth="1"/>
    <col min="4" max="4" width="20.6640625" style="107" customWidth="1"/>
    <col min="5" max="5" width="17" style="108" customWidth="1"/>
    <col min="6" max="6" width="12.44140625" style="108" customWidth="1"/>
    <col min="7" max="7" width="10.88671875" style="366" customWidth="1"/>
    <col min="8" max="9" width="11" style="103" customWidth="1"/>
    <col min="10" max="10" width="8.44140625" style="103" customWidth="1"/>
    <col min="11" max="11" width="10.6640625" style="103" customWidth="1"/>
    <col min="12" max="12" width="6.88671875" style="103" customWidth="1"/>
    <col min="13" max="13" width="7" style="103" customWidth="1"/>
    <col min="14" max="14" width="11" style="103" customWidth="1"/>
    <col min="15" max="15" width="8.33203125" style="103" customWidth="1"/>
    <col min="16" max="16" width="6.6640625" style="103" customWidth="1"/>
    <col min="17" max="17" width="10.5546875" style="103" customWidth="1"/>
    <col min="18" max="18" width="8.6640625" style="103" customWidth="1"/>
    <col min="19" max="19" width="7" style="103" customWidth="1"/>
    <col min="20" max="20" width="11.5546875" style="103" customWidth="1"/>
    <col min="21" max="21" width="8.109375" style="103" customWidth="1"/>
    <col min="22" max="22" width="6.88671875" style="103" customWidth="1"/>
    <col min="23" max="23" width="10.6640625" style="103" customWidth="1"/>
    <col min="24" max="25" width="7.6640625" style="103" customWidth="1"/>
    <col min="26" max="26" width="10.5546875" style="103" customWidth="1"/>
    <col min="27" max="27" width="5.88671875" style="103" hidden="1" customWidth="1"/>
    <col min="28" max="28" width="6.88671875" style="103" hidden="1" customWidth="1"/>
    <col min="29" max="30" width="6.88671875" style="103" customWidth="1"/>
    <col min="31" max="31" width="12.5546875" style="103" customWidth="1"/>
    <col min="32" max="32" width="5.5546875" style="103" hidden="1" customWidth="1"/>
    <col min="33" max="33" width="7.5546875" style="103" hidden="1" customWidth="1"/>
    <col min="34" max="35" width="7.5546875" style="103" customWidth="1"/>
    <col min="36" max="36" width="10.6640625" style="103" customWidth="1"/>
    <col min="37" max="37" width="6" style="103" hidden="1" customWidth="1"/>
    <col min="38" max="38" width="7.88671875" style="103" hidden="1" customWidth="1"/>
    <col min="39" max="40" width="7.88671875" style="103" customWidth="1"/>
    <col min="41" max="41" width="11.109375" style="103" customWidth="1"/>
    <col min="42" max="42" width="6.44140625" style="103" hidden="1" customWidth="1"/>
    <col min="43" max="43" width="0.6640625" style="103" hidden="1" customWidth="1"/>
    <col min="44" max="44" width="6" style="103" customWidth="1"/>
    <col min="45" max="45" width="6.88671875" style="103" customWidth="1"/>
    <col min="46" max="46" width="11.44140625" style="103" customWidth="1"/>
    <col min="47" max="47" width="5" style="103" hidden="1" customWidth="1"/>
    <col min="48" max="48" width="7.109375" style="103" hidden="1" customWidth="1"/>
    <col min="49" max="50" width="7.109375" style="103" customWidth="1"/>
    <col min="51" max="51" width="12.109375" style="103" customWidth="1"/>
    <col min="52" max="52" width="7.6640625" style="103" customWidth="1"/>
    <col min="53" max="53" width="7" style="103" customWidth="1"/>
    <col min="54" max="54" width="21.5546875" style="95" customWidth="1"/>
    <col min="55" max="16384" width="9.109375" style="95"/>
  </cols>
  <sheetData>
    <row r="1" spans="1:54">
      <c r="BB1" s="171" t="s">
        <v>285</v>
      </c>
    </row>
    <row r="2" spans="1:54" s="110" customFormat="1" ht="24" customHeight="1">
      <c r="A2" s="289" t="s">
        <v>319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89"/>
      <c r="AT2" s="289"/>
      <c r="AU2" s="289"/>
      <c r="AV2" s="289"/>
      <c r="AW2" s="289"/>
      <c r="AX2" s="289"/>
      <c r="AY2" s="289"/>
      <c r="AZ2" s="289"/>
      <c r="BA2" s="289"/>
      <c r="BB2" s="289"/>
    </row>
    <row r="3" spans="1:54" s="96" customFormat="1" ht="17.25" customHeight="1">
      <c r="A3" s="290" t="s">
        <v>302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290"/>
      <c r="AJ3" s="290"/>
      <c r="AK3" s="290"/>
      <c r="AL3" s="290"/>
      <c r="AM3" s="290"/>
      <c r="AN3" s="290"/>
      <c r="AO3" s="290"/>
      <c r="AP3" s="290"/>
      <c r="AQ3" s="290"/>
      <c r="AR3" s="290"/>
      <c r="AS3" s="290"/>
      <c r="AT3" s="290"/>
      <c r="AU3" s="290"/>
      <c r="AV3" s="290"/>
      <c r="AW3" s="290"/>
      <c r="AX3" s="290"/>
      <c r="AY3" s="290"/>
      <c r="AZ3" s="290"/>
      <c r="BA3" s="290"/>
      <c r="BB3" s="290"/>
    </row>
    <row r="4" spans="1:54" s="97" customFormat="1" ht="24" customHeight="1">
      <c r="A4" s="291" t="s">
        <v>262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291"/>
      <c r="AQ4" s="291"/>
      <c r="AR4" s="291"/>
      <c r="AS4" s="291"/>
      <c r="AT4" s="291"/>
      <c r="AU4" s="291"/>
      <c r="AV4" s="291"/>
      <c r="AW4" s="291"/>
      <c r="AX4" s="291"/>
      <c r="AY4" s="291"/>
      <c r="AZ4" s="291"/>
      <c r="BA4" s="291"/>
      <c r="BB4" s="291"/>
    </row>
    <row r="5" spans="1:54" ht="13.8" thickBot="1">
      <c r="A5" s="292"/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  <c r="AC5" s="292"/>
      <c r="AD5" s="292"/>
      <c r="AE5" s="292"/>
      <c r="AF5" s="292"/>
      <c r="AG5" s="292"/>
      <c r="AH5" s="292"/>
      <c r="AI5" s="292"/>
      <c r="AJ5" s="292"/>
      <c r="AK5" s="292"/>
      <c r="AL5" s="292"/>
      <c r="AM5" s="292"/>
      <c r="AN5" s="292"/>
      <c r="AO5" s="292"/>
      <c r="AP5" s="112"/>
      <c r="AQ5" s="112"/>
      <c r="AR5" s="112"/>
      <c r="AS5" s="112"/>
      <c r="AT5" s="95"/>
      <c r="AU5" s="95"/>
      <c r="AV5" s="95"/>
      <c r="AW5" s="95"/>
      <c r="AX5" s="95"/>
      <c r="AY5" s="98"/>
      <c r="AZ5" s="98"/>
      <c r="BA5" s="98"/>
      <c r="BB5" s="99" t="s">
        <v>257</v>
      </c>
    </row>
    <row r="6" spans="1:54" ht="28.5" customHeight="1">
      <c r="A6" s="293" t="s">
        <v>0</v>
      </c>
      <c r="B6" s="296" t="s">
        <v>272</v>
      </c>
      <c r="C6" s="296" t="s">
        <v>259</v>
      </c>
      <c r="D6" s="296" t="s">
        <v>40</v>
      </c>
      <c r="E6" s="299" t="s">
        <v>256</v>
      </c>
      <c r="F6" s="300"/>
      <c r="G6" s="301"/>
      <c r="H6" s="302" t="s">
        <v>255</v>
      </c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3"/>
      <c r="AN6" s="303"/>
      <c r="AO6" s="303"/>
      <c r="AP6" s="303"/>
      <c r="AQ6" s="303"/>
      <c r="AR6" s="303"/>
      <c r="AS6" s="303"/>
      <c r="AT6" s="303"/>
      <c r="AU6" s="303"/>
      <c r="AV6" s="303"/>
      <c r="AW6" s="303"/>
      <c r="AX6" s="303"/>
      <c r="AY6" s="303"/>
      <c r="AZ6" s="303"/>
      <c r="BA6" s="304"/>
      <c r="BB6" s="305" t="s">
        <v>295</v>
      </c>
    </row>
    <row r="7" spans="1:54" ht="28.5" customHeight="1">
      <c r="A7" s="294"/>
      <c r="B7" s="297"/>
      <c r="C7" s="297"/>
      <c r="D7" s="297"/>
      <c r="E7" s="308" t="s">
        <v>294</v>
      </c>
      <c r="F7" s="308" t="s">
        <v>296</v>
      </c>
      <c r="G7" s="309" t="s">
        <v>19</v>
      </c>
      <c r="H7" s="311" t="s">
        <v>17</v>
      </c>
      <c r="I7" s="312"/>
      <c r="J7" s="313"/>
      <c r="K7" s="275" t="s">
        <v>18</v>
      </c>
      <c r="L7" s="276"/>
      <c r="M7" s="279"/>
      <c r="N7" s="275" t="s">
        <v>22</v>
      </c>
      <c r="O7" s="276"/>
      <c r="P7" s="279"/>
      <c r="Q7" s="275" t="s">
        <v>24</v>
      </c>
      <c r="R7" s="276"/>
      <c r="S7" s="279"/>
      <c r="T7" s="275" t="s">
        <v>25</v>
      </c>
      <c r="U7" s="276"/>
      <c r="V7" s="279"/>
      <c r="W7" s="275" t="s">
        <v>26</v>
      </c>
      <c r="X7" s="276"/>
      <c r="Y7" s="279"/>
      <c r="Z7" s="275" t="s">
        <v>28</v>
      </c>
      <c r="AA7" s="276"/>
      <c r="AB7" s="276"/>
      <c r="AC7" s="277"/>
      <c r="AD7" s="278"/>
      <c r="AE7" s="275" t="s">
        <v>29</v>
      </c>
      <c r="AF7" s="276"/>
      <c r="AG7" s="276"/>
      <c r="AH7" s="277"/>
      <c r="AI7" s="278"/>
      <c r="AJ7" s="275" t="s">
        <v>30</v>
      </c>
      <c r="AK7" s="276"/>
      <c r="AL7" s="276"/>
      <c r="AM7" s="277"/>
      <c r="AN7" s="278"/>
      <c r="AO7" s="275" t="s">
        <v>32</v>
      </c>
      <c r="AP7" s="276"/>
      <c r="AQ7" s="276"/>
      <c r="AR7" s="277"/>
      <c r="AS7" s="278"/>
      <c r="AT7" s="275" t="s">
        <v>33</v>
      </c>
      <c r="AU7" s="276"/>
      <c r="AV7" s="276"/>
      <c r="AW7" s="277"/>
      <c r="AX7" s="278"/>
      <c r="AY7" s="275" t="s">
        <v>34</v>
      </c>
      <c r="AZ7" s="276"/>
      <c r="BA7" s="279"/>
      <c r="BB7" s="306"/>
    </row>
    <row r="8" spans="1:54" ht="47.25" customHeight="1">
      <c r="A8" s="295"/>
      <c r="B8" s="298"/>
      <c r="C8" s="298"/>
      <c r="D8" s="298"/>
      <c r="E8" s="298"/>
      <c r="F8" s="298"/>
      <c r="G8" s="310"/>
      <c r="H8" s="172" t="s">
        <v>20</v>
      </c>
      <c r="I8" s="173" t="s">
        <v>21</v>
      </c>
      <c r="J8" s="174" t="s">
        <v>19</v>
      </c>
      <c r="K8" s="173" t="s">
        <v>20</v>
      </c>
      <c r="L8" s="173" t="s">
        <v>21</v>
      </c>
      <c r="M8" s="174" t="s">
        <v>19</v>
      </c>
      <c r="N8" s="175" t="s">
        <v>20</v>
      </c>
      <c r="O8" s="173" t="s">
        <v>21</v>
      </c>
      <c r="P8" s="176" t="s">
        <v>19</v>
      </c>
      <c r="Q8" s="177" t="s">
        <v>20</v>
      </c>
      <c r="R8" s="173" t="s">
        <v>21</v>
      </c>
      <c r="S8" s="176" t="s">
        <v>19</v>
      </c>
      <c r="T8" s="177" t="s">
        <v>20</v>
      </c>
      <c r="U8" s="173" t="s">
        <v>21</v>
      </c>
      <c r="V8" s="176" t="s">
        <v>19</v>
      </c>
      <c r="W8" s="177" t="s">
        <v>20</v>
      </c>
      <c r="X8" s="173" t="s">
        <v>21</v>
      </c>
      <c r="Y8" s="176" t="s">
        <v>19</v>
      </c>
      <c r="Z8" s="177" t="s">
        <v>20</v>
      </c>
      <c r="AA8" s="173" t="s">
        <v>21</v>
      </c>
      <c r="AB8" s="176" t="s">
        <v>19</v>
      </c>
      <c r="AC8" s="173" t="s">
        <v>21</v>
      </c>
      <c r="AD8" s="176" t="s">
        <v>19</v>
      </c>
      <c r="AE8" s="177" t="s">
        <v>20</v>
      </c>
      <c r="AF8" s="178" t="s">
        <v>21</v>
      </c>
      <c r="AG8" s="176" t="s">
        <v>19</v>
      </c>
      <c r="AH8" s="173" t="s">
        <v>21</v>
      </c>
      <c r="AI8" s="176" t="s">
        <v>19</v>
      </c>
      <c r="AJ8" s="177" t="s">
        <v>20</v>
      </c>
      <c r="AK8" s="178" t="s">
        <v>21</v>
      </c>
      <c r="AL8" s="176" t="s">
        <v>19</v>
      </c>
      <c r="AM8" s="173" t="s">
        <v>21</v>
      </c>
      <c r="AN8" s="176" t="s">
        <v>19</v>
      </c>
      <c r="AO8" s="177" t="s">
        <v>20</v>
      </c>
      <c r="AP8" s="178" t="s">
        <v>21</v>
      </c>
      <c r="AQ8" s="176" t="s">
        <v>19</v>
      </c>
      <c r="AR8" s="173" t="s">
        <v>21</v>
      </c>
      <c r="AS8" s="176" t="s">
        <v>19</v>
      </c>
      <c r="AT8" s="177" t="s">
        <v>20</v>
      </c>
      <c r="AU8" s="178" t="s">
        <v>21</v>
      </c>
      <c r="AV8" s="176" t="s">
        <v>19</v>
      </c>
      <c r="AW8" s="173" t="s">
        <v>21</v>
      </c>
      <c r="AX8" s="176" t="s">
        <v>19</v>
      </c>
      <c r="AY8" s="177" t="s">
        <v>20</v>
      </c>
      <c r="AZ8" s="173" t="s">
        <v>21</v>
      </c>
      <c r="BA8" s="176" t="s">
        <v>19</v>
      </c>
      <c r="BB8" s="307"/>
    </row>
    <row r="9" spans="1:54" s="100" customFormat="1">
      <c r="A9" s="179">
        <v>1</v>
      </c>
      <c r="B9" s="180">
        <v>2</v>
      </c>
      <c r="C9" s="180">
        <v>3</v>
      </c>
      <c r="D9" s="180">
        <v>4</v>
      </c>
      <c r="E9" s="181">
        <v>5</v>
      </c>
      <c r="F9" s="180">
        <v>6</v>
      </c>
      <c r="G9" s="371">
        <v>7</v>
      </c>
      <c r="H9" s="180">
        <v>8</v>
      </c>
      <c r="I9" s="181">
        <v>9</v>
      </c>
      <c r="J9" s="195">
        <v>10</v>
      </c>
      <c r="K9" s="181">
        <v>11</v>
      </c>
      <c r="L9" s="180">
        <v>12</v>
      </c>
      <c r="M9" s="195">
        <v>13</v>
      </c>
      <c r="N9" s="181">
        <v>14</v>
      </c>
      <c r="O9" s="180">
        <v>15</v>
      </c>
      <c r="P9" s="195">
        <v>16</v>
      </c>
      <c r="Q9" s="181">
        <v>17</v>
      </c>
      <c r="R9" s="180">
        <v>18</v>
      </c>
      <c r="S9" s="196">
        <v>19</v>
      </c>
      <c r="T9" s="181">
        <v>20</v>
      </c>
      <c r="U9" s="180">
        <v>21</v>
      </c>
      <c r="V9" s="196">
        <v>22</v>
      </c>
      <c r="W9" s="181">
        <v>23</v>
      </c>
      <c r="X9" s="180">
        <v>24</v>
      </c>
      <c r="Y9" s="196">
        <v>25</v>
      </c>
      <c r="Z9" s="181">
        <v>26</v>
      </c>
      <c r="AA9" s="180">
        <v>24</v>
      </c>
      <c r="AB9" s="196">
        <v>25</v>
      </c>
      <c r="AC9" s="180">
        <v>27</v>
      </c>
      <c r="AD9" s="195">
        <v>28</v>
      </c>
      <c r="AE9" s="197">
        <v>29</v>
      </c>
      <c r="AF9" s="198">
        <v>30</v>
      </c>
      <c r="AG9" s="196">
        <v>31</v>
      </c>
      <c r="AH9" s="180">
        <v>30</v>
      </c>
      <c r="AI9" s="195">
        <v>31</v>
      </c>
      <c r="AJ9" s="197">
        <v>32</v>
      </c>
      <c r="AK9" s="198">
        <v>33</v>
      </c>
      <c r="AL9" s="196">
        <v>34</v>
      </c>
      <c r="AM9" s="180">
        <v>33</v>
      </c>
      <c r="AN9" s="195">
        <v>34</v>
      </c>
      <c r="AO9" s="197">
        <v>35</v>
      </c>
      <c r="AP9" s="198">
        <v>36</v>
      </c>
      <c r="AQ9" s="196">
        <v>37</v>
      </c>
      <c r="AR9" s="180">
        <v>36</v>
      </c>
      <c r="AS9" s="195">
        <v>37</v>
      </c>
      <c r="AT9" s="197">
        <v>38</v>
      </c>
      <c r="AU9" s="198">
        <v>39</v>
      </c>
      <c r="AV9" s="196">
        <v>40</v>
      </c>
      <c r="AW9" s="180">
        <v>39</v>
      </c>
      <c r="AX9" s="195">
        <v>40</v>
      </c>
      <c r="AY9" s="180">
        <v>41</v>
      </c>
      <c r="AZ9" s="199">
        <v>42</v>
      </c>
      <c r="BA9" s="196">
        <v>43</v>
      </c>
      <c r="BB9" s="182">
        <v>44</v>
      </c>
    </row>
    <row r="10" spans="1:54" ht="19.5" customHeight="1">
      <c r="A10" s="280" t="s">
        <v>292</v>
      </c>
      <c r="B10" s="281"/>
      <c r="C10" s="282"/>
      <c r="D10" s="200" t="s">
        <v>258</v>
      </c>
      <c r="E10" s="185">
        <f>H10+K10+N10+Q10+T10+W10+Z10+AE10+AJ10+AO10+AT10+AY10+E41</f>
        <v>413169.88915399997</v>
      </c>
      <c r="F10" s="185">
        <f>I10+L10+O10+R10+U10+X10+AA10+AF10+AK10+AP10+AU10+AZ10+F41</f>
        <v>39233.714650000002</v>
      </c>
      <c r="G10" s="186">
        <f>F10/E10</f>
        <v>9.4957826501670603E-2</v>
      </c>
      <c r="H10" s="185">
        <f>H11+H12+H13+H15</f>
        <v>37861</v>
      </c>
      <c r="I10" s="185">
        <f t="shared" ref="I10:BA10" si="0">I11+I12+I13+I15</f>
        <v>37861</v>
      </c>
      <c r="J10" s="185">
        <f t="shared" si="0"/>
        <v>100</v>
      </c>
      <c r="K10" s="185">
        <f t="shared" si="0"/>
        <v>46809.998040000006</v>
      </c>
      <c r="L10" s="185">
        <f t="shared" si="0"/>
        <v>0</v>
      </c>
      <c r="M10" s="185">
        <f t="shared" si="0"/>
        <v>0</v>
      </c>
      <c r="N10" s="185">
        <f t="shared" si="0"/>
        <v>14849.223763999998</v>
      </c>
      <c r="O10" s="185">
        <f t="shared" si="0"/>
        <v>0</v>
      </c>
      <c r="P10" s="185">
        <f t="shared" si="0"/>
        <v>0</v>
      </c>
      <c r="Q10" s="185">
        <f t="shared" si="0"/>
        <v>9444.0396299999993</v>
      </c>
      <c r="R10" s="185">
        <f t="shared" si="0"/>
        <v>0</v>
      </c>
      <c r="S10" s="185">
        <f t="shared" si="0"/>
        <v>0</v>
      </c>
      <c r="T10" s="185">
        <f t="shared" si="0"/>
        <v>10027.074509999999</v>
      </c>
      <c r="U10" s="185">
        <f t="shared" si="0"/>
        <v>0</v>
      </c>
      <c r="V10" s="185">
        <f t="shared" si="0"/>
        <v>0</v>
      </c>
      <c r="W10" s="185">
        <f t="shared" si="0"/>
        <v>8546.5259999999998</v>
      </c>
      <c r="X10" s="185">
        <f t="shared" si="0"/>
        <v>0</v>
      </c>
      <c r="Y10" s="185">
        <f t="shared" si="0"/>
        <v>0</v>
      </c>
      <c r="Z10" s="185">
        <f t="shared" si="0"/>
        <v>8546.535319999999</v>
      </c>
      <c r="AA10" s="185">
        <f t="shared" si="0"/>
        <v>0</v>
      </c>
      <c r="AB10" s="185">
        <f t="shared" si="0"/>
        <v>0</v>
      </c>
      <c r="AC10" s="185">
        <f t="shared" si="0"/>
        <v>0</v>
      </c>
      <c r="AD10" s="185">
        <f t="shared" si="0"/>
        <v>0</v>
      </c>
      <c r="AE10" s="185">
        <f t="shared" si="0"/>
        <v>179552.36824000001</v>
      </c>
      <c r="AF10" s="185">
        <f t="shared" si="0"/>
        <v>0</v>
      </c>
      <c r="AG10" s="185">
        <f t="shared" si="0"/>
        <v>0</v>
      </c>
      <c r="AH10" s="185">
        <f t="shared" si="0"/>
        <v>0</v>
      </c>
      <c r="AI10" s="185">
        <f t="shared" si="0"/>
        <v>0</v>
      </c>
      <c r="AJ10" s="185">
        <f t="shared" si="0"/>
        <v>21653</v>
      </c>
      <c r="AK10" s="185">
        <f t="shared" si="0"/>
        <v>0</v>
      </c>
      <c r="AL10" s="185">
        <f t="shared" si="0"/>
        <v>0</v>
      </c>
      <c r="AM10" s="185">
        <f t="shared" si="0"/>
        <v>0</v>
      </c>
      <c r="AN10" s="185">
        <f t="shared" si="0"/>
        <v>0</v>
      </c>
      <c r="AO10" s="185">
        <f t="shared" si="0"/>
        <v>5153</v>
      </c>
      <c r="AP10" s="185">
        <f t="shared" si="0"/>
        <v>0</v>
      </c>
      <c r="AQ10" s="185">
        <f t="shared" si="0"/>
        <v>0</v>
      </c>
      <c r="AR10" s="185">
        <f t="shared" si="0"/>
        <v>0</v>
      </c>
      <c r="AS10" s="185">
        <f t="shared" si="0"/>
        <v>0</v>
      </c>
      <c r="AT10" s="185">
        <f t="shared" si="0"/>
        <v>5153</v>
      </c>
      <c r="AU10" s="185">
        <f t="shared" si="0"/>
        <v>0</v>
      </c>
      <c r="AV10" s="185">
        <f t="shared" si="0"/>
        <v>0</v>
      </c>
      <c r="AW10" s="185">
        <f t="shared" si="0"/>
        <v>0</v>
      </c>
      <c r="AX10" s="185">
        <f t="shared" si="0"/>
        <v>0</v>
      </c>
      <c r="AY10" s="185">
        <f t="shared" si="0"/>
        <v>10500.423645999999</v>
      </c>
      <c r="AZ10" s="185">
        <f t="shared" si="0"/>
        <v>0</v>
      </c>
      <c r="BA10" s="185">
        <f t="shared" si="0"/>
        <v>0</v>
      </c>
      <c r="BB10" s="314"/>
    </row>
    <row r="11" spans="1:54" ht="30.6" customHeight="1">
      <c r="A11" s="283"/>
      <c r="B11" s="284"/>
      <c r="C11" s="285"/>
      <c r="D11" s="184" t="s">
        <v>37</v>
      </c>
      <c r="E11" s="185">
        <f t="shared" ref="E11:F11" si="1">H11+K11+N11+Q11+T11+W11+Z11+AE11+AJ11+AO11+AT11+AY11+E42</f>
        <v>1916</v>
      </c>
      <c r="F11" s="185">
        <f t="shared" si="1"/>
        <v>0</v>
      </c>
      <c r="G11" s="186">
        <f t="shared" ref="G11:G14" si="2">F11/E11</f>
        <v>0</v>
      </c>
      <c r="H11" s="183">
        <f>H353+H389+H405+H431+H604</f>
        <v>0</v>
      </c>
      <c r="I11" s="183">
        <f t="shared" ref="I11:BA11" si="3">I353+I389+I405+I431+I604</f>
        <v>0</v>
      </c>
      <c r="J11" s="183">
        <f t="shared" si="3"/>
        <v>0</v>
      </c>
      <c r="K11" s="183">
        <f t="shared" si="3"/>
        <v>0</v>
      </c>
      <c r="L11" s="183">
        <f t="shared" si="3"/>
        <v>0</v>
      </c>
      <c r="M11" s="183">
        <f t="shared" si="3"/>
        <v>0</v>
      </c>
      <c r="N11" s="183">
        <f t="shared" si="3"/>
        <v>0</v>
      </c>
      <c r="O11" s="183">
        <f t="shared" si="3"/>
        <v>0</v>
      </c>
      <c r="P11" s="183">
        <f t="shared" si="3"/>
        <v>0</v>
      </c>
      <c r="Q11" s="183">
        <f t="shared" si="3"/>
        <v>0</v>
      </c>
      <c r="R11" s="183">
        <f t="shared" si="3"/>
        <v>0</v>
      </c>
      <c r="S11" s="183">
        <f t="shared" si="3"/>
        <v>0</v>
      </c>
      <c r="T11" s="183">
        <f t="shared" si="3"/>
        <v>0</v>
      </c>
      <c r="U11" s="183">
        <f t="shared" si="3"/>
        <v>0</v>
      </c>
      <c r="V11" s="183">
        <f t="shared" si="3"/>
        <v>0</v>
      </c>
      <c r="W11" s="183">
        <f t="shared" si="3"/>
        <v>0</v>
      </c>
      <c r="X11" s="183">
        <f t="shared" si="3"/>
        <v>0</v>
      </c>
      <c r="Y11" s="183">
        <f t="shared" si="3"/>
        <v>0</v>
      </c>
      <c r="Z11" s="183">
        <f t="shared" si="3"/>
        <v>0</v>
      </c>
      <c r="AA11" s="183">
        <f t="shared" si="3"/>
        <v>0</v>
      </c>
      <c r="AB11" s="183">
        <f t="shared" si="3"/>
        <v>0</v>
      </c>
      <c r="AC11" s="183">
        <f t="shared" si="3"/>
        <v>0</v>
      </c>
      <c r="AD11" s="183">
        <f t="shared" si="3"/>
        <v>0</v>
      </c>
      <c r="AE11" s="183">
        <f t="shared" si="3"/>
        <v>1916</v>
      </c>
      <c r="AF11" s="183">
        <f t="shared" si="3"/>
        <v>0</v>
      </c>
      <c r="AG11" s="183">
        <f t="shared" si="3"/>
        <v>0</v>
      </c>
      <c r="AH11" s="183">
        <f t="shared" si="3"/>
        <v>0</v>
      </c>
      <c r="AI11" s="183">
        <f t="shared" si="3"/>
        <v>0</v>
      </c>
      <c r="AJ11" s="183">
        <f t="shared" si="3"/>
        <v>0</v>
      </c>
      <c r="AK11" s="183">
        <f t="shared" si="3"/>
        <v>0</v>
      </c>
      <c r="AL11" s="183">
        <f t="shared" si="3"/>
        <v>0</v>
      </c>
      <c r="AM11" s="183">
        <f t="shared" si="3"/>
        <v>0</v>
      </c>
      <c r="AN11" s="183">
        <f t="shared" si="3"/>
        <v>0</v>
      </c>
      <c r="AO11" s="183">
        <f t="shared" si="3"/>
        <v>0</v>
      </c>
      <c r="AP11" s="183">
        <f t="shared" si="3"/>
        <v>0</v>
      </c>
      <c r="AQ11" s="183">
        <f t="shared" si="3"/>
        <v>0</v>
      </c>
      <c r="AR11" s="183">
        <f t="shared" si="3"/>
        <v>0</v>
      </c>
      <c r="AS11" s="183">
        <f t="shared" si="3"/>
        <v>0</v>
      </c>
      <c r="AT11" s="183">
        <f t="shared" si="3"/>
        <v>0</v>
      </c>
      <c r="AU11" s="183">
        <f t="shared" si="3"/>
        <v>0</v>
      </c>
      <c r="AV11" s="183">
        <f t="shared" si="3"/>
        <v>0</v>
      </c>
      <c r="AW11" s="183">
        <f t="shared" si="3"/>
        <v>0</v>
      </c>
      <c r="AX11" s="183">
        <f t="shared" si="3"/>
        <v>0</v>
      </c>
      <c r="AY11" s="183">
        <f t="shared" si="3"/>
        <v>0</v>
      </c>
      <c r="AZ11" s="183">
        <f t="shared" si="3"/>
        <v>0</v>
      </c>
      <c r="BA11" s="183">
        <f t="shared" si="3"/>
        <v>0</v>
      </c>
      <c r="BB11" s="271"/>
    </row>
    <row r="12" spans="1:54" ht="33.6" customHeight="1">
      <c r="A12" s="283"/>
      <c r="B12" s="284"/>
      <c r="C12" s="285"/>
      <c r="D12" s="184" t="s">
        <v>2</v>
      </c>
      <c r="E12" s="185">
        <f t="shared" ref="E12:F12" si="4">H12+K12+N12+Q12+T12+W12+Z12+AE12+AJ12+AO12+AT12+AY12+E43</f>
        <v>61973</v>
      </c>
      <c r="F12" s="185">
        <f t="shared" si="4"/>
        <v>0</v>
      </c>
      <c r="G12" s="186">
        <f t="shared" si="2"/>
        <v>0</v>
      </c>
      <c r="H12" s="183">
        <f t="shared" ref="H12:BA12" si="5">H354+H390+H406+H432+H605</f>
        <v>0</v>
      </c>
      <c r="I12" s="183">
        <f t="shared" si="5"/>
        <v>0</v>
      </c>
      <c r="J12" s="183">
        <f t="shared" si="5"/>
        <v>0</v>
      </c>
      <c r="K12" s="183">
        <f t="shared" si="5"/>
        <v>6761.47804</v>
      </c>
      <c r="L12" s="183">
        <f t="shared" si="5"/>
        <v>0</v>
      </c>
      <c r="M12" s="183">
        <f t="shared" si="5"/>
        <v>0</v>
      </c>
      <c r="N12" s="183">
        <f t="shared" si="5"/>
        <v>4820.6297639999993</v>
      </c>
      <c r="O12" s="183">
        <f t="shared" si="5"/>
        <v>0</v>
      </c>
      <c r="P12" s="183">
        <f t="shared" si="5"/>
        <v>0</v>
      </c>
      <c r="Q12" s="183">
        <f t="shared" si="5"/>
        <v>4150</v>
      </c>
      <c r="R12" s="183">
        <f t="shared" si="5"/>
        <v>0</v>
      </c>
      <c r="S12" s="183">
        <f t="shared" si="5"/>
        <v>0</v>
      </c>
      <c r="T12" s="183">
        <f t="shared" si="5"/>
        <v>4358.5</v>
      </c>
      <c r="U12" s="183">
        <f t="shared" si="5"/>
        <v>0</v>
      </c>
      <c r="V12" s="183">
        <f t="shared" si="5"/>
        <v>0</v>
      </c>
      <c r="W12" s="183">
        <f t="shared" si="5"/>
        <v>4150</v>
      </c>
      <c r="X12" s="183">
        <f t="shared" si="5"/>
        <v>0</v>
      </c>
      <c r="Y12" s="183">
        <f t="shared" si="5"/>
        <v>0</v>
      </c>
      <c r="Z12" s="183">
        <f t="shared" si="5"/>
        <v>4150</v>
      </c>
      <c r="AA12" s="183">
        <f t="shared" si="5"/>
        <v>0</v>
      </c>
      <c r="AB12" s="183">
        <f t="shared" si="5"/>
        <v>0</v>
      </c>
      <c r="AC12" s="183">
        <f t="shared" si="5"/>
        <v>0</v>
      </c>
      <c r="AD12" s="183">
        <f t="shared" si="5"/>
        <v>0</v>
      </c>
      <c r="AE12" s="183">
        <f t="shared" si="5"/>
        <v>15578</v>
      </c>
      <c r="AF12" s="183">
        <f t="shared" si="5"/>
        <v>0</v>
      </c>
      <c r="AG12" s="183">
        <f t="shared" si="5"/>
        <v>0</v>
      </c>
      <c r="AH12" s="183">
        <f t="shared" si="5"/>
        <v>0</v>
      </c>
      <c r="AI12" s="183">
        <f t="shared" si="5"/>
        <v>0</v>
      </c>
      <c r="AJ12" s="183">
        <f t="shared" si="5"/>
        <v>4150</v>
      </c>
      <c r="AK12" s="183">
        <f t="shared" si="5"/>
        <v>0</v>
      </c>
      <c r="AL12" s="183">
        <f t="shared" si="5"/>
        <v>0</v>
      </c>
      <c r="AM12" s="183">
        <f t="shared" si="5"/>
        <v>0</v>
      </c>
      <c r="AN12" s="183">
        <f t="shared" si="5"/>
        <v>0</v>
      </c>
      <c r="AO12" s="183">
        <f t="shared" si="5"/>
        <v>4150</v>
      </c>
      <c r="AP12" s="183">
        <f t="shared" si="5"/>
        <v>0</v>
      </c>
      <c r="AQ12" s="183">
        <f t="shared" si="5"/>
        <v>0</v>
      </c>
      <c r="AR12" s="183">
        <f t="shared" si="5"/>
        <v>0</v>
      </c>
      <c r="AS12" s="183">
        <f t="shared" si="5"/>
        <v>0</v>
      </c>
      <c r="AT12" s="183">
        <f t="shared" si="5"/>
        <v>4150</v>
      </c>
      <c r="AU12" s="183">
        <f t="shared" si="5"/>
        <v>0</v>
      </c>
      <c r="AV12" s="183">
        <f t="shared" si="5"/>
        <v>0</v>
      </c>
      <c r="AW12" s="183">
        <f t="shared" si="5"/>
        <v>0</v>
      </c>
      <c r="AX12" s="183">
        <f t="shared" si="5"/>
        <v>0</v>
      </c>
      <c r="AY12" s="183">
        <f t="shared" si="5"/>
        <v>5554.3921960000007</v>
      </c>
      <c r="AZ12" s="183">
        <f t="shared" si="5"/>
        <v>0</v>
      </c>
      <c r="BA12" s="183">
        <f t="shared" si="5"/>
        <v>0</v>
      </c>
      <c r="BB12" s="271"/>
    </row>
    <row r="13" spans="1:54">
      <c r="A13" s="283"/>
      <c r="B13" s="284"/>
      <c r="C13" s="285"/>
      <c r="D13" s="184" t="s">
        <v>43</v>
      </c>
      <c r="E13" s="185">
        <f t="shared" ref="E13:F13" si="6">H13+K13+N13+Q13+T13+W13+Z13+AE13+AJ13+AO13+AT13+AY13+E44</f>
        <v>342780.88915399997</v>
      </c>
      <c r="F13" s="185">
        <f t="shared" si="6"/>
        <v>39233.714650000002</v>
      </c>
      <c r="G13" s="186">
        <f t="shared" si="2"/>
        <v>0.11445712375281694</v>
      </c>
      <c r="H13" s="183">
        <f>H355+H391+H407+H606</f>
        <v>37861</v>
      </c>
      <c r="I13" s="183">
        <f t="shared" ref="I13:BA13" si="7">I355+I391+I407+I606</f>
        <v>37861</v>
      </c>
      <c r="J13" s="183">
        <f t="shared" si="7"/>
        <v>100</v>
      </c>
      <c r="K13" s="183">
        <f t="shared" si="7"/>
        <v>40048.520000000004</v>
      </c>
      <c r="L13" s="183">
        <f t="shared" si="7"/>
        <v>0</v>
      </c>
      <c r="M13" s="183">
        <f t="shared" si="7"/>
        <v>0</v>
      </c>
      <c r="N13" s="183">
        <f t="shared" si="7"/>
        <v>10028.593999999999</v>
      </c>
      <c r="O13" s="183">
        <f t="shared" si="7"/>
        <v>0</v>
      </c>
      <c r="P13" s="183">
        <f t="shared" si="7"/>
        <v>0</v>
      </c>
      <c r="Q13" s="183">
        <f t="shared" si="7"/>
        <v>5294.0396300000002</v>
      </c>
      <c r="R13" s="183">
        <f t="shared" si="7"/>
        <v>0</v>
      </c>
      <c r="S13" s="183">
        <f t="shared" si="7"/>
        <v>0</v>
      </c>
      <c r="T13" s="183">
        <f t="shared" si="7"/>
        <v>5668.5745099999995</v>
      </c>
      <c r="U13" s="183">
        <f t="shared" si="7"/>
        <v>0</v>
      </c>
      <c r="V13" s="183">
        <f t="shared" si="7"/>
        <v>0</v>
      </c>
      <c r="W13" s="183">
        <f t="shared" si="7"/>
        <v>4396.5259999999998</v>
      </c>
      <c r="X13" s="183">
        <f t="shared" si="7"/>
        <v>0</v>
      </c>
      <c r="Y13" s="183">
        <f t="shared" si="7"/>
        <v>0</v>
      </c>
      <c r="Z13" s="183">
        <f t="shared" si="7"/>
        <v>4396.53532</v>
      </c>
      <c r="AA13" s="183">
        <f t="shared" si="7"/>
        <v>0</v>
      </c>
      <c r="AB13" s="183">
        <f t="shared" si="7"/>
        <v>0</v>
      </c>
      <c r="AC13" s="183">
        <f t="shared" si="7"/>
        <v>0</v>
      </c>
      <c r="AD13" s="183">
        <f t="shared" si="7"/>
        <v>0</v>
      </c>
      <c r="AE13" s="183">
        <f t="shared" si="7"/>
        <v>157958.36824000001</v>
      </c>
      <c r="AF13" s="183">
        <f t="shared" si="7"/>
        <v>0</v>
      </c>
      <c r="AG13" s="183">
        <f t="shared" si="7"/>
        <v>0</v>
      </c>
      <c r="AH13" s="183">
        <f t="shared" si="7"/>
        <v>0</v>
      </c>
      <c r="AI13" s="183">
        <f t="shared" si="7"/>
        <v>0</v>
      </c>
      <c r="AJ13" s="183">
        <f t="shared" si="7"/>
        <v>15103</v>
      </c>
      <c r="AK13" s="183">
        <f t="shared" si="7"/>
        <v>0</v>
      </c>
      <c r="AL13" s="183">
        <f t="shared" si="7"/>
        <v>0</v>
      </c>
      <c r="AM13" s="183">
        <f t="shared" si="7"/>
        <v>0</v>
      </c>
      <c r="AN13" s="183">
        <f t="shared" si="7"/>
        <v>0</v>
      </c>
      <c r="AO13" s="183">
        <f t="shared" si="7"/>
        <v>1003</v>
      </c>
      <c r="AP13" s="183">
        <f t="shared" si="7"/>
        <v>0</v>
      </c>
      <c r="AQ13" s="183">
        <f t="shared" si="7"/>
        <v>0</v>
      </c>
      <c r="AR13" s="183">
        <f t="shared" si="7"/>
        <v>0</v>
      </c>
      <c r="AS13" s="183">
        <f t="shared" si="7"/>
        <v>0</v>
      </c>
      <c r="AT13" s="183">
        <f t="shared" si="7"/>
        <v>1003</v>
      </c>
      <c r="AU13" s="183">
        <f t="shared" si="7"/>
        <v>0</v>
      </c>
      <c r="AV13" s="183">
        <f t="shared" si="7"/>
        <v>0</v>
      </c>
      <c r="AW13" s="183">
        <f t="shared" si="7"/>
        <v>0</v>
      </c>
      <c r="AX13" s="183">
        <f t="shared" si="7"/>
        <v>0</v>
      </c>
      <c r="AY13" s="183">
        <f t="shared" si="7"/>
        <v>4946.0314499999995</v>
      </c>
      <c r="AZ13" s="183">
        <f t="shared" si="7"/>
        <v>0</v>
      </c>
      <c r="BA13" s="183">
        <f t="shared" si="7"/>
        <v>0</v>
      </c>
      <c r="BB13" s="271"/>
    </row>
    <row r="14" spans="1:54" ht="30.6" customHeight="1">
      <c r="A14" s="283"/>
      <c r="B14" s="284"/>
      <c r="C14" s="285"/>
      <c r="D14" s="192" t="s">
        <v>273</v>
      </c>
      <c r="E14" s="185">
        <f t="shared" ref="E14:F14" si="8">H14+K14+N14+Q14+T14+W14+Z14+AE14+AJ14+AO14+AT14+AY14+E45</f>
        <v>60294.015399999997</v>
      </c>
      <c r="F14" s="185">
        <f t="shared" si="8"/>
        <v>0</v>
      </c>
      <c r="G14" s="186">
        <f t="shared" si="2"/>
        <v>0</v>
      </c>
      <c r="H14" s="183">
        <f t="shared" ref="H14:BA14" si="9">H356+H392+H408+H434+H607</f>
        <v>0</v>
      </c>
      <c r="I14" s="183">
        <f t="shared" si="9"/>
        <v>0</v>
      </c>
      <c r="J14" s="183">
        <f t="shared" si="9"/>
        <v>0</v>
      </c>
      <c r="K14" s="183">
        <f t="shared" si="9"/>
        <v>0</v>
      </c>
      <c r="L14" s="183">
        <f t="shared" si="9"/>
        <v>0</v>
      </c>
      <c r="M14" s="183">
        <f t="shared" si="9"/>
        <v>0</v>
      </c>
      <c r="N14" s="183">
        <f t="shared" si="9"/>
        <v>0</v>
      </c>
      <c r="O14" s="183">
        <f t="shared" si="9"/>
        <v>0</v>
      </c>
      <c r="P14" s="183">
        <f t="shared" si="9"/>
        <v>0</v>
      </c>
      <c r="Q14" s="183">
        <f t="shared" si="9"/>
        <v>0</v>
      </c>
      <c r="R14" s="183">
        <f t="shared" si="9"/>
        <v>0</v>
      </c>
      <c r="S14" s="183">
        <f t="shared" si="9"/>
        <v>0</v>
      </c>
      <c r="T14" s="183">
        <f t="shared" si="9"/>
        <v>0</v>
      </c>
      <c r="U14" s="183">
        <f t="shared" si="9"/>
        <v>0</v>
      </c>
      <c r="V14" s="183">
        <f t="shared" si="9"/>
        <v>0</v>
      </c>
      <c r="W14" s="183">
        <f t="shared" si="9"/>
        <v>0</v>
      </c>
      <c r="X14" s="183">
        <f t="shared" si="9"/>
        <v>0</v>
      </c>
      <c r="Y14" s="183">
        <f t="shared" si="9"/>
        <v>0</v>
      </c>
      <c r="Z14" s="183">
        <f t="shared" si="9"/>
        <v>0</v>
      </c>
      <c r="AA14" s="183">
        <f t="shared" si="9"/>
        <v>0</v>
      </c>
      <c r="AB14" s="183">
        <f t="shared" si="9"/>
        <v>0</v>
      </c>
      <c r="AC14" s="183">
        <f t="shared" si="9"/>
        <v>0</v>
      </c>
      <c r="AD14" s="183">
        <f t="shared" si="9"/>
        <v>0</v>
      </c>
      <c r="AE14" s="183">
        <f t="shared" si="9"/>
        <v>59466.437279999998</v>
      </c>
      <c r="AF14" s="183">
        <f t="shared" si="9"/>
        <v>0</v>
      </c>
      <c r="AG14" s="183">
        <f t="shared" si="9"/>
        <v>0</v>
      </c>
      <c r="AH14" s="183">
        <f t="shared" si="9"/>
        <v>0</v>
      </c>
      <c r="AI14" s="183">
        <f t="shared" si="9"/>
        <v>0</v>
      </c>
      <c r="AJ14" s="183">
        <f t="shared" si="9"/>
        <v>0</v>
      </c>
      <c r="AK14" s="183">
        <f t="shared" si="9"/>
        <v>0</v>
      </c>
      <c r="AL14" s="183">
        <f t="shared" si="9"/>
        <v>0</v>
      </c>
      <c r="AM14" s="183">
        <f t="shared" si="9"/>
        <v>0</v>
      </c>
      <c r="AN14" s="183">
        <f t="shared" si="9"/>
        <v>0</v>
      </c>
      <c r="AO14" s="183">
        <f t="shared" si="9"/>
        <v>0</v>
      </c>
      <c r="AP14" s="183">
        <f t="shared" si="9"/>
        <v>0</v>
      </c>
      <c r="AQ14" s="183">
        <f t="shared" si="9"/>
        <v>0</v>
      </c>
      <c r="AR14" s="183">
        <f t="shared" si="9"/>
        <v>0</v>
      </c>
      <c r="AS14" s="183">
        <f t="shared" si="9"/>
        <v>0</v>
      </c>
      <c r="AT14" s="183">
        <f t="shared" si="9"/>
        <v>0</v>
      </c>
      <c r="AU14" s="183">
        <f t="shared" si="9"/>
        <v>0</v>
      </c>
      <c r="AV14" s="183">
        <f t="shared" si="9"/>
        <v>0</v>
      </c>
      <c r="AW14" s="183">
        <f t="shared" si="9"/>
        <v>0</v>
      </c>
      <c r="AX14" s="183">
        <f t="shared" si="9"/>
        <v>0</v>
      </c>
      <c r="AY14" s="183">
        <f t="shared" si="9"/>
        <v>827.5781199999999</v>
      </c>
      <c r="AZ14" s="183">
        <f t="shared" si="9"/>
        <v>0</v>
      </c>
      <c r="BA14" s="183">
        <f t="shared" si="9"/>
        <v>0</v>
      </c>
      <c r="BB14" s="271"/>
    </row>
    <row r="15" spans="1:54" ht="30.6" customHeight="1">
      <c r="A15" s="286"/>
      <c r="B15" s="287"/>
      <c r="C15" s="288"/>
      <c r="D15" s="216" t="s">
        <v>448</v>
      </c>
      <c r="E15" s="185">
        <f t="shared" ref="E15" si="10">H15+K15+N15+Q15+T15+W15+Z15+AE15+AJ15+AO15+AT15+AY15</f>
        <v>6500</v>
      </c>
      <c r="F15" s="185">
        <f t="shared" ref="F15" si="11">I15+L15+O15+R15+U15+X15+AA15+AF15+AK15+AP15+AU15+AZ15</f>
        <v>0</v>
      </c>
      <c r="G15" s="186">
        <f t="shared" ref="G15:G45" si="12">F15/E15</f>
        <v>0</v>
      </c>
      <c r="H15" s="183">
        <f>H608</f>
        <v>0</v>
      </c>
      <c r="I15" s="183">
        <f t="shared" ref="I15:BA15" si="13">I608</f>
        <v>0</v>
      </c>
      <c r="J15" s="183">
        <f t="shared" si="13"/>
        <v>0</v>
      </c>
      <c r="K15" s="183">
        <f t="shared" si="13"/>
        <v>0</v>
      </c>
      <c r="L15" s="183">
        <f t="shared" si="13"/>
        <v>0</v>
      </c>
      <c r="M15" s="183">
        <f t="shared" si="13"/>
        <v>0</v>
      </c>
      <c r="N15" s="183">
        <f t="shared" si="13"/>
        <v>0</v>
      </c>
      <c r="O15" s="183">
        <f t="shared" si="13"/>
        <v>0</v>
      </c>
      <c r="P15" s="183">
        <f t="shared" si="13"/>
        <v>0</v>
      </c>
      <c r="Q15" s="183">
        <f t="shared" si="13"/>
        <v>0</v>
      </c>
      <c r="R15" s="183">
        <f t="shared" si="13"/>
        <v>0</v>
      </c>
      <c r="S15" s="183">
        <f t="shared" si="13"/>
        <v>0</v>
      </c>
      <c r="T15" s="183">
        <f t="shared" si="13"/>
        <v>0</v>
      </c>
      <c r="U15" s="183">
        <f t="shared" si="13"/>
        <v>0</v>
      </c>
      <c r="V15" s="183">
        <f t="shared" si="13"/>
        <v>0</v>
      </c>
      <c r="W15" s="183">
        <f t="shared" si="13"/>
        <v>0</v>
      </c>
      <c r="X15" s="183">
        <f t="shared" si="13"/>
        <v>0</v>
      </c>
      <c r="Y15" s="183">
        <f t="shared" si="13"/>
        <v>0</v>
      </c>
      <c r="Z15" s="183">
        <f t="shared" si="13"/>
        <v>0</v>
      </c>
      <c r="AA15" s="183">
        <f t="shared" si="13"/>
        <v>0</v>
      </c>
      <c r="AB15" s="183">
        <f t="shared" si="13"/>
        <v>0</v>
      </c>
      <c r="AC15" s="183">
        <f t="shared" si="13"/>
        <v>0</v>
      </c>
      <c r="AD15" s="183">
        <f t="shared" si="13"/>
        <v>0</v>
      </c>
      <c r="AE15" s="183">
        <f t="shared" si="13"/>
        <v>4100</v>
      </c>
      <c r="AF15" s="183">
        <f t="shared" si="13"/>
        <v>0</v>
      </c>
      <c r="AG15" s="183">
        <f t="shared" si="13"/>
        <v>0</v>
      </c>
      <c r="AH15" s="183">
        <f t="shared" si="13"/>
        <v>0</v>
      </c>
      <c r="AI15" s="183">
        <f t="shared" si="13"/>
        <v>0</v>
      </c>
      <c r="AJ15" s="183">
        <f t="shared" si="13"/>
        <v>2400</v>
      </c>
      <c r="AK15" s="183">
        <f t="shared" si="13"/>
        <v>0</v>
      </c>
      <c r="AL15" s="183">
        <f t="shared" si="13"/>
        <v>0</v>
      </c>
      <c r="AM15" s="183">
        <f t="shared" si="13"/>
        <v>0</v>
      </c>
      <c r="AN15" s="183">
        <f t="shared" si="13"/>
        <v>0</v>
      </c>
      <c r="AO15" s="183">
        <f t="shared" si="13"/>
        <v>0</v>
      </c>
      <c r="AP15" s="183">
        <f t="shared" si="13"/>
        <v>0</v>
      </c>
      <c r="AQ15" s="183">
        <f t="shared" si="13"/>
        <v>0</v>
      </c>
      <c r="AR15" s="183">
        <f t="shared" si="13"/>
        <v>0</v>
      </c>
      <c r="AS15" s="183">
        <f t="shared" si="13"/>
        <v>0</v>
      </c>
      <c r="AT15" s="183">
        <f t="shared" si="13"/>
        <v>0</v>
      </c>
      <c r="AU15" s="183">
        <f t="shared" si="13"/>
        <v>0</v>
      </c>
      <c r="AV15" s="183">
        <f t="shared" si="13"/>
        <v>0</v>
      </c>
      <c r="AW15" s="183">
        <f t="shared" si="13"/>
        <v>0</v>
      </c>
      <c r="AX15" s="183">
        <f t="shared" si="13"/>
        <v>0</v>
      </c>
      <c r="AY15" s="183">
        <f t="shared" si="13"/>
        <v>0</v>
      </c>
      <c r="AZ15" s="183">
        <f t="shared" si="13"/>
        <v>0</v>
      </c>
      <c r="BA15" s="183">
        <f t="shared" si="13"/>
        <v>0</v>
      </c>
      <c r="BB15" s="205"/>
    </row>
    <row r="16" spans="1:54" ht="18.75" customHeight="1">
      <c r="A16" s="332" t="s">
        <v>290</v>
      </c>
      <c r="B16" s="333"/>
      <c r="C16" s="334"/>
      <c r="D16" s="193" t="s">
        <v>41</v>
      </c>
      <c r="E16" s="185">
        <f t="shared" ref="E16:E39" si="14">H16+K16+N16+Q16+T16+W16+Z16+AE16+AJ16+AO16+AT16+AY16</f>
        <v>79365.02701999998</v>
      </c>
      <c r="F16" s="185">
        <f t="shared" ref="F16:F39" si="15">I16+L16+O16+R16+U16+X16+AA16+AF16+AK16+AP16+AU16+AZ16</f>
        <v>0</v>
      </c>
      <c r="G16" s="186">
        <f t="shared" si="12"/>
        <v>0</v>
      </c>
      <c r="H16" s="185">
        <f>H17+H18+H19+H21</f>
        <v>0</v>
      </c>
      <c r="I16" s="185">
        <f t="shared" ref="I16:BA16" si="16">I17+I18+I19+I21</f>
        <v>0</v>
      </c>
      <c r="J16" s="185">
        <f t="shared" si="16"/>
        <v>0</v>
      </c>
      <c r="K16" s="185">
        <f t="shared" si="16"/>
        <v>0</v>
      </c>
      <c r="L16" s="185">
        <f t="shared" si="16"/>
        <v>0</v>
      </c>
      <c r="M16" s="185">
        <f t="shared" si="16"/>
        <v>0</v>
      </c>
      <c r="N16" s="185">
        <f t="shared" si="16"/>
        <v>0</v>
      </c>
      <c r="O16" s="185">
        <f t="shared" si="16"/>
        <v>0</v>
      </c>
      <c r="P16" s="185">
        <f t="shared" si="16"/>
        <v>0</v>
      </c>
      <c r="Q16" s="185">
        <f t="shared" si="16"/>
        <v>0</v>
      </c>
      <c r="R16" s="185">
        <f t="shared" si="16"/>
        <v>0</v>
      </c>
      <c r="S16" s="185">
        <f t="shared" si="16"/>
        <v>0</v>
      </c>
      <c r="T16" s="185">
        <f t="shared" si="16"/>
        <v>0</v>
      </c>
      <c r="U16" s="185">
        <f t="shared" si="16"/>
        <v>0</v>
      </c>
      <c r="V16" s="185">
        <f t="shared" si="16"/>
        <v>0</v>
      </c>
      <c r="W16" s="185">
        <f t="shared" si="16"/>
        <v>0</v>
      </c>
      <c r="X16" s="185">
        <f t="shared" si="16"/>
        <v>0</v>
      </c>
      <c r="Y16" s="185">
        <f t="shared" si="16"/>
        <v>0</v>
      </c>
      <c r="Z16" s="185">
        <f t="shared" si="16"/>
        <v>0</v>
      </c>
      <c r="AA16" s="185">
        <f t="shared" si="16"/>
        <v>0</v>
      </c>
      <c r="AB16" s="185">
        <f t="shared" si="16"/>
        <v>0</v>
      </c>
      <c r="AC16" s="185">
        <f t="shared" si="16"/>
        <v>0</v>
      </c>
      <c r="AD16" s="185">
        <f t="shared" si="16"/>
        <v>0</v>
      </c>
      <c r="AE16" s="185">
        <f t="shared" si="16"/>
        <v>75422.292239999981</v>
      </c>
      <c r="AF16" s="185">
        <f t="shared" si="16"/>
        <v>0</v>
      </c>
      <c r="AG16" s="185">
        <f t="shared" si="16"/>
        <v>0</v>
      </c>
      <c r="AH16" s="185">
        <f t="shared" si="16"/>
        <v>0</v>
      </c>
      <c r="AI16" s="185">
        <f t="shared" si="16"/>
        <v>0</v>
      </c>
      <c r="AJ16" s="185">
        <f t="shared" si="16"/>
        <v>0</v>
      </c>
      <c r="AK16" s="185">
        <f t="shared" si="16"/>
        <v>0</v>
      </c>
      <c r="AL16" s="185">
        <f t="shared" si="16"/>
        <v>0</v>
      </c>
      <c r="AM16" s="185">
        <f t="shared" si="16"/>
        <v>0</v>
      </c>
      <c r="AN16" s="185">
        <f t="shared" si="16"/>
        <v>0</v>
      </c>
      <c r="AO16" s="185">
        <f t="shared" si="16"/>
        <v>0</v>
      </c>
      <c r="AP16" s="185">
        <f t="shared" si="16"/>
        <v>0</v>
      </c>
      <c r="AQ16" s="185">
        <f t="shared" si="16"/>
        <v>0</v>
      </c>
      <c r="AR16" s="185">
        <f t="shared" si="16"/>
        <v>0</v>
      </c>
      <c r="AS16" s="185">
        <f t="shared" si="16"/>
        <v>0</v>
      </c>
      <c r="AT16" s="185">
        <f t="shared" si="16"/>
        <v>0</v>
      </c>
      <c r="AU16" s="185">
        <f t="shared" si="16"/>
        <v>0</v>
      </c>
      <c r="AV16" s="185">
        <f t="shared" si="16"/>
        <v>0</v>
      </c>
      <c r="AW16" s="185">
        <f t="shared" si="16"/>
        <v>0</v>
      </c>
      <c r="AX16" s="185">
        <f t="shared" si="16"/>
        <v>0</v>
      </c>
      <c r="AY16" s="185">
        <f t="shared" si="16"/>
        <v>3942.7347799999993</v>
      </c>
      <c r="AZ16" s="185">
        <f t="shared" si="16"/>
        <v>0</v>
      </c>
      <c r="BA16" s="185">
        <f t="shared" si="16"/>
        <v>0</v>
      </c>
      <c r="BB16" s="271"/>
    </row>
    <row r="17" spans="1:54">
      <c r="A17" s="335"/>
      <c r="B17" s="336"/>
      <c r="C17" s="337"/>
      <c r="D17" s="187" t="s">
        <v>37</v>
      </c>
      <c r="E17" s="185">
        <f t="shared" si="14"/>
        <v>0</v>
      </c>
      <c r="F17" s="185">
        <f t="shared" si="15"/>
        <v>0</v>
      </c>
      <c r="G17" s="186" t="e">
        <f t="shared" si="12"/>
        <v>#DIV/0!</v>
      </c>
      <c r="H17" s="183">
        <f>H53+H58+H63+H68+H73+H78+H83+H88+H93+H98+H103+H108+H113</f>
        <v>0</v>
      </c>
      <c r="I17" s="183">
        <f t="shared" ref="I17:BA17" si="17">I53+I58+I63+I68+I73+I78+I83+I88+I93+I98+I103+I108+I113</f>
        <v>0</v>
      </c>
      <c r="J17" s="183">
        <f t="shared" si="17"/>
        <v>0</v>
      </c>
      <c r="K17" s="183">
        <f t="shared" si="17"/>
        <v>0</v>
      </c>
      <c r="L17" s="183">
        <f t="shared" si="17"/>
        <v>0</v>
      </c>
      <c r="M17" s="183">
        <f t="shared" si="17"/>
        <v>0</v>
      </c>
      <c r="N17" s="183">
        <f t="shared" si="17"/>
        <v>0</v>
      </c>
      <c r="O17" s="183">
        <f t="shared" si="17"/>
        <v>0</v>
      </c>
      <c r="P17" s="183">
        <f t="shared" si="17"/>
        <v>0</v>
      </c>
      <c r="Q17" s="183">
        <f t="shared" si="17"/>
        <v>0</v>
      </c>
      <c r="R17" s="183">
        <f t="shared" si="17"/>
        <v>0</v>
      </c>
      <c r="S17" s="183">
        <f t="shared" si="17"/>
        <v>0</v>
      </c>
      <c r="T17" s="183">
        <f t="shared" si="17"/>
        <v>0</v>
      </c>
      <c r="U17" s="183">
        <f t="shared" si="17"/>
        <v>0</v>
      </c>
      <c r="V17" s="183">
        <f t="shared" si="17"/>
        <v>0</v>
      </c>
      <c r="W17" s="183">
        <f t="shared" si="17"/>
        <v>0</v>
      </c>
      <c r="X17" s="183">
        <f t="shared" si="17"/>
        <v>0</v>
      </c>
      <c r="Y17" s="183">
        <f t="shared" si="17"/>
        <v>0</v>
      </c>
      <c r="Z17" s="183">
        <f t="shared" si="17"/>
        <v>0</v>
      </c>
      <c r="AA17" s="183">
        <f t="shared" si="17"/>
        <v>0</v>
      </c>
      <c r="AB17" s="183">
        <f t="shared" si="17"/>
        <v>0</v>
      </c>
      <c r="AC17" s="183">
        <f t="shared" si="17"/>
        <v>0</v>
      </c>
      <c r="AD17" s="183">
        <f t="shared" si="17"/>
        <v>0</v>
      </c>
      <c r="AE17" s="183">
        <f t="shared" si="17"/>
        <v>0</v>
      </c>
      <c r="AF17" s="183">
        <f t="shared" si="17"/>
        <v>0</v>
      </c>
      <c r="AG17" s="183">
        <f t="shared" si="17"/>
        <v>0</v>
      </c>
      <c r="AH17" s="183">
        <f t="shared" si="17"/>
        <v>0</v>
      </c>
      <c r="AI17" s="183">
        <f t="shared" si="17"/>
        <v>0</v>
      </c>
      <c r="AJ17" s="183">
        <f t="shared" si="17"/>
        <v>0</v>
      </c>
      <c r="AK17" s="183">
        <f t="shared" si="17"/>
        <v>0</v>
      </c>
      <c r="AL17" s="183">
        <f t="shared" si="17"/>
        <v>0</v>
      </c>
      <c r="AM17" s="183">
        <f t="shared" si="17"/>
        <v>0</v>
      </c>
      <c r="AN17" s="183">
        <f t="shared" si="17"/>
        <v>0</v>
      </c>
      <c r="AO17" s="183">
        <f t="shared" si="17"/>
        <v>0</v>
      </c>
      <c r="AP17" s="183">
        <f t="shared" si="17"/>
        <v>0</v>
      </c>
      <c r="AQ17" s="183">
        <f t="shared" si="17"/>
        <v>0</v>
      </c>
      <c r="AR17" s="183">
        <f t="shared" si="17"/>
        <v>0</v>
      </c>
      <c r="AS17" s="183">
        <f t="shared" si="17"/>
        <v>0</v>
      </c>
      <c r="AT17" s="183">
        <f t="shared" si="17"/>
        <v>0</v>
      </c>
      <c r="AU17" s="183">
        <f t="shared" si="17"/>
        <v>0</v>
      </c>
      <c r="AV17" s="183">
        <f t="shared" si="17"/>
        <v>0</v>
      </c>
      <c r="AW17" s="183">
        <f t="shared" si="17"/>
        <v>0</v>
      </c>
      <c r="AX17" s="183">
        <f t="shared" si="17"/>
        <v>0</v>
      </c>
      <c r="AY17" s="183">
        <f t="shared" si="17"/>
        <v>0</v>
      </c>
      <c r="AZ17" s="183">
        <f t="shared" si="17"/>
        <v>0</v>
      </c>
      <c r="BA17" s="183">
        <f t="shared" si="17"/>
        <v>0</v>
      </c>
      <c r="BB17" s="315"/>
    </row>
    <row r="18" spans="1:54" ht="33.6" customHeight="1">
      <c r="A18" s="335"/>
      <c r="B18" s="336"/>
      <c r="C18" s="337"/>
      <c r="D18" s="187" t="s">
        <v>2</v>
      </c>
      <c r="E18" s="185">
        <f t="shared" si="14"/>
        <v>0</v>
      </c>
      <c r="F18" s="185">
        <f t="shared" si="15"/>
        <v>0</v>
      </c>
      <c r="G18" s="186" t="e">
        <f t="shared" si="12"/>
        <v>#DIV/0!</v>
      </c>
      <c r="H18" s="183">
        <f t="shared" ref="H18:BA18" si="18">H54+H59+H64+H69+H74+H79+H84+H89+H94+H99+H104+H109+H114</f>
        <v>0</v>
      </c>
      <c r="I18" s="183">
        <f t="shared" si="18"/>
        <v>0</v>
      </c>
      <c r="J18" s="183">
        <f t="shared" si="18"/>
        <v>0</v>
      </c>
      <c r="K18" s="183">
        <f t="shared" si="18"/>
        <v>0</v>
      </c>
      <c r="L18" s="183">
        <f t="shared" si="18"/>
        <v>0</v>
      </c>
      <c r="M18" s="183">
        <f t="shared" si="18"/>
        <v>0</v>
      </c>
      <c r="N18" s="183">
        <f t="shared" si="18"/>
        <v>0</v>
      </c>
      <c r="O18" s="183">
        <f t="shared" si="18"/>
        <v>0</v>
      </c>
      <c r="P18" s="183">
        <f t="shared" si="18"/>
        <v>0</v>
      </c>
      <c r="Q18" s="183">
        <f t="shared" si="18"/>
        <v>0</v>
      </c>
      <c r="R18" s="183">
        <f t="shared" si="18"/>
        <v>0</v>
      </c>
      <c r="S18" s="183">
        <f t="shared" si="18"/>
        <v>0</v>
      </c>
      <c r="T18" s="183">
        <f t="shared" si="18"/>
        <v>0</v>
      </c>
      <c r="U18" s="183">
        <f t="shared" si="18"/>
        <v>0</v>
      </c>
      <c r="V18" s="183">
        <f t="shared" si="18"/>
        <v>0</v>
      </c>
      <c r="W18" s="183">
        <f t="shared" si="18"/>
        <v>0</v>
      </c>
      <c r="X18" s="183">
        <f t="shared" si="18"/>
        <v>0</v>
      </c>
      <c r="Y18" s="183">
        <f t="shared" si="18"/>
        <v>0</v>
      </c>
      <c r="Z18" s="183">
        <f t="shared" si="18"/>
        <v>0</v>
      </c>
      <c r="AA18" s="183">
        <f t="shared" si="18"/>
        <v>0</v>
      </c>
      <c r="AB18" s="183">
        <f t="shared" si="18"/>
        <v>0</v>
      </c>
      <c r="AC18" s="183">
        <f t="shared" si="18"/>
        <v>0</v>
      </c>
      <c r="AD18" s="183">
        <f t="shared" si="18"/>
        <v>0</v>
      </c>
      <c r="AE18" s="183">
        <f t="shared" si="18"/>
        <v>0</v>
      </c>
      <c r="AF18" s="183">
        <f t="shared" si="18"/>
        <v>0</v>
      </c>
      <c r="AG18" s="183">
        <f t="shared" si="18"/>
        <v>0</v>
      </c>
      <c r="AH18" s="183">
        <f t="shared" si="18"/>
        <v>0</v>
      </c>
      <c r="AI18" s="183">
        <f t="shared" si="18"/>
        <v>0</v>
      </c>
      <c r="AJ18" s="183">
        <f t="shared" si="18"/>
        <v>0</v>
      </c>
      <c r="AK18" s="183">
        <f t="shared" si="18"/>
        <v>0</v>
      </c>
      <c r="AL18" s="183">
        <f t="shared" si="18"/>
        <v>0</v>
      </c>
      <c r="AM18" s="183">
        <f t="shared" si="18"/>
        <v>0</v>
      </c>
      <c r="AN18" s="183">
        <f t="shared" si="18"/>
        <v>0</v>
      </c>
      <c r="AO18" s="183">
        <f t="shared" si="18"/>
        <v>0</v>
      </c>
      <c r="AP18" s="183">
        <f t="shared" si="18"/>
        <v>0</v>
      </c>
      <c r="AQ18" s="183">
        <f t="shared" si="18"/>
        <v>0</v>
      </c>
      <c r="AR18" s="183">
        <f t="shared" si="18"/>
        <v>0</v>
      </c>
      <c r="AS18" s="183">
        <f t="shared" si="18"/>
        <v>0</v>
      </c>
      <c r="AT18" s="183">
        <f t="shared" si="18"/>
        <v>0</v>
      </c>
      <c r="AU18" s="183">
        <f t="shared" si="18"/>
        <v>0</v>
      </c>
      <c r="AV18" s="183">
        <f t="shared" si="18"/>
        <v>0</v>
      </c>
      <c r="AW18" s="183">
        <f t="shared" si="18"/>
        <v>0</v>
      </c>
      <c r="AX18" s="183">
        <f t="shared" si="18"/>
        <v>0</v>
      </c>
      <c r="AY18" s="183">
        <f t="shared" si="18"/>
        <v>0</v>
      </c>
      <c r="AZ18" s="183">
        <f t="shared" si="18"/>
        <v>0</v>
      </c>
      <c r="BA18" s="183">
        <f t="shared" si="18"/>
        <v>0</v>
      </c>
      <c r="BB18" s="315"/>
    </row>
    <row r="19" spans="1:54">
      <c r="A19" s="335"/>
      <c r="B19" s="336"/>
      <c r="C19" s="337"/>
      <c r="D19" s="187" t="s">
        <v>43</v>
      </c>
      <c r="E19" s="185">
        <f t="shared" si="14"/>
        <v>79365.02701999998</v>
      </c>
      <c r="F19" s="185">
        <f t="shared" si="15"/>
        <v>0</v>
      </c>
      <c r="G19" s="186">
        <f t="shared" si="12"/>
        <v>0</v>
      </c>
      <c r="H19" s="183">
        <f t="shared" ref="H19:BA20" si="19">H55+H60+H65+H70+H75+H80+H85+H90+H95+H100+H105+H110+H115</f>
        <v>0</v>
      </c>
      <c r="I19" s="183">
        <f t="shared" si="19"/>
        <v>0</v>
      </c>
      <c r="J19" s="183">
        <f t="shared" si="19"/>
        <v>0</v>
      </c>
      <c r="K19" s="183">
        <f t="shared" si="19"/>
        <v>0</v>
      </c>
      <c r="L19" s="183">
        <f t="shared" si="19"/>
        <v>0</v>
      </c>
      <c r="M19" s="183">
        <f t="shared" si="19"/>
        <v>0</v>
      </c>
      <c r="N19" s="183">
        <f t="shared" si="19"/>
        <v>0</v>
      </c>
      <c r="O19" s="183">
        <f t="shared" si="19"/>
        <v>0</v>
      </c>
      <c r="P19" s="183">
        <f t="shared" si="19"/>
        <v>0</v>
      </c>
      <c r="Q19" s="183">
        <f t="shared" si="19"/>
        <v>0</v>
      </c>
      <c r="R19" s="183">
        <f t="shared" si="19"/>
        <v>0</v>
      </c>
      <c r="S19" s="183">
        <f t="shared" si="19"/>
        <v>0</v>
      </c>
      <c r="T19" s="183">
        <f t="shared" si="19"/>
        <v>0</v>
      </c>
      <c r="U19" s="183">
        <f t="shared" si="19"/>
        <v>0</v>
      </c>
      <c r="V19" s="183">
        <f t="shared" si="19"/>
        <v>0</v>
      </c>
      <c r="W19" s="183">
        <f t="shared" si="19"/>
        <v>0</v>
      </c>
      <c r="X19" s="183">
        <f t="shared" si="19"/>
        <v>0</v>
      </c>
      <c r="Y19" s="183">
        <f t="shared" si="19"/>
        <v>0</v>
      </c>
      <c r="Z19" s="183">
        <f t="shared" si="19"/>
        <v>0</v>
      </c>
      <c r="AA19" s="183">
        <f t="shared" si="19"/>
        <v>0</v>
      </c>
      <c r="AB19" s="183">
        <f t="shared" si="19"/>
        <v>0</v>
      </c>
      <c r="AC19" s="183">
        <f t="shared" si="19"/>
        <v>0</v>
      </c>
      <c r="AD19" s="183">
        <f t="shared" si="19"/>
        <v>0</v>
      </c>
      <c r="AE19" s="183">
        <f t="shared" si="19"/>
        <v>75422.292239999981</v>
      </c>
      <c r="AF19" s="183">
        <f t="shared" si="19"/>
        <v>0</v>
      </c>
      <c r="AG19" s="183">
        <f t="shared" si="19"/>
        <v>0</v>
      </c>
      <c r="AH19" s="183">
        <f t="shared" si="19"/>
        <v>0</v>
      </c>
      <c r="AI19" s="183">
        <f t="shared" si="19"/>
        <v>0</v>
      </c>
      <c r="AJ19" s="183">
        <f t="shared" si="19"/>
        <v>0</v>
      </c>
      <c r="AK19" s="183">
        <f t="shared" si="19"/>
        <v>0</v>
      </c>
      <c r="AL19" s="183">
        <f t="shared" si="19"/>
        <v>0</v>
      </c>
      <c r="AM19" s="183">
        <f t="shared" si="19"/>
        <v>0</v>
      </c>
      <c r="AN19" s="183">
        <f t="shared" si="19"/>
        <v>0</v>
      </c>
      <c r="AO19" s="183">
        <f t="shared" si="19"/>
        <v>0</v>
      </c>
      <c r="AP19" s="183">
        <f t="shared" si="19"/>
        <v>0</v>
      </c>
      <c r="AQ19" s="183">
        <f t="shared" si="19"/>
        <v>0</v>
      </c>
      <c r="AR19" s="183">
        <f t="shared" si="19"/>
        <v>0</v>
      </c>
      <c r="AS19" s="183">
        <f t="shared" si="19"/>
        <v>0</v>
      </c>
      <c r="AT19" s="183">
        <f t="shared" si="19"/>
        <v>0</v>
      </c>
      <c r="AU19" s="183">
        <f t="shared" si="19"/>
        <v>0</v>
      </c>
      <c r="AV19" s="183">
        <f t="shared" si="19"/>
        <v>0</v>
      </c>
      <c r="AW19" s="183">
        <f t="shared" si="19"/>
        <v>0</v>
      </c>
      <c r="AX19" s="183">
        <f t="shared" si="19"/>
        <v>0</v>
      </c>
      <c r="AY19" s="183">
        <f t="shared" si="19"/>
        <v>3942.7347799999993</v>
      </c>
      <c r="AZ19" s="183">
        <f t="shared" si="19"/>
        <v>0</v>
      </c>
      <c r="BA19" s="183">
        <f t="shared" si="19"/>
        <v>0</v>
      </c>
      <c r="BB19" s="315"/>
    </row>
    <row r="20" spans="1:54" ht="34.950000000000003" customHeight="1">
      <c r="A20" s="335"/>
      <c r="B20" s="336"/>
      <c r="C20" s="337"/>
      <c r="D20" s="188" t="s">
        <v>273</v>
      </c>
      <c r="E20" s="185">
        <f t="shared" si="14"/>
        <v>60294.015399999997</v>
      </c>
      <c r="F20" s="185">
        <f t="shared" si="15"/>
        <v>0</v>
      </c>
      <c r="G20" s="186">
        <f t="shared" si="12"/>
        <v>0</v>
      </c>
      <c r="H20" s="183">
        <f>H56+H61+H66+H71+H76+H81+H86+H91+H96+H101+H106+H111+H116</f>
        <v>0</v>
      </c>
      <c r="I20" s="183">
        <f t="shared" si="19"/>
        <v>0</v>
      </c>
      <c r="J20" s="183">
        <f t="shared" si="19"/>
        <v>0</v>
      </c>
      <c r="K20" s="183">
        <f t="shared" si="19"/>
        <v>0</v>
      </c>
      <c r="L20" s="183">
        <f t="shared" si="19"/>
        <v>0</v>
      </c>
      <c r="M20" s="183">
        <f t="shared" si="19"/>
        <v>0</v>
      </c>
      <c r="N20" s="183">
        <f t="shared" si="19"/>
        <v>0</v>
      </c>
      <c r="O20" s="183">
        <f t="shared" si="19"/>
        <v>0</v>
      </c>
      <c r="P20" s="183">
        <f t="shared" si="19"/>
        <v>0</v>
      </c>
      <c r="Q20" s="183">
        <f t="shared" si="19"/>
        <v>0</v>
      </c>
      <c r="R20" s="183">
        <f t="shared" si="19"/>
        <v>0</v>
      </c>
      <c r="S20" s="183">
        <f t="shared" si="19"/>
        <v>0</v>
      </c>
      <c r="T20" s="183">
        <f t="shared" si="19"/>
        <v>0</v>
      </c>
      <c r="U20" s="183">
        <f t="shared" si="19"/>
        <v>0</v>
      </c>
      <c r="V20" s="183">
        <f t="shared" si="19"/>
        <v>0</v>
      </c>
      <c r="W20" s="183">
        <f t="shared" si="19"/>
        <v>0</v>
      </c>
      <c r="X20" s="183">
        <f t="shared" si="19"/>
        <v>0</v>
      </c>
      <c r="Y20" s="183">
        <f t="shared" si="19"/>
        <v>0</v>
      </c>
      <c r="Z20" s="183">
        <f t="shared" si="19"/>
        <v>0</v>
      </c>
      <c r="AA20" s="183">
        <f t="shared" si="19"/>
        <v>0</v>
      </c>
      <c r="AB20" s="183">
        <f t="shared" si="19"/>
        <v>0</v>
      </c>
      <c r="AC20" s="183">
        <f t="shared" si="19"/>
        <v>0</v>
      </c>
      <c r="AD20" s="183">
        <f t="shared" si="19"/>
        <v>0</v>
      </c>
      <c r="AE20" s="183">
        <f t="shared" si="19"/>
        <v>59466.437279999998</v>
      </c>
      <c r="AF20" s="183">
        <f t="shared" si="19"/>
        <v>0</v>
      </c>
      <c r="AG20" s="183">
        <f t="shared" si="19"/>
        <v>0</v>
      </c>
      <c r="AH20" s="183">
        <f t="shared" si="19"/>
        <v>0</v>
      </c>
      <c r="AI20" s="183">
        <f t="shared" si="19"/>
        <v>0</v>
      </c>
      <c r="AJ20" s="183">
        <f t="shared" si="19"/>
        <v>0</v>
      </c>
      <c r="AK20" s="183">
        <f t="shared" si="19"/>
        <v>0</v>
      </c>
      <c r="AL20" s="183">
        <f t="shared" si="19"/>
        <v>0</v>
      </c>
      <c r="AM20" s="183">
        <f t="shared" si="19"/>
        <v>0</v>
      </c>
      <c r="AN20" s="183">
        <f t="shared" si="19"/>
        <v>0</v>
      </c>
      <c r="AO20" s="183">
        <f t="shared" si="19"/>
        <v>0</v>
      </c>
      <c r="AP20" s="183">
        <f t="shared" si="19"/>
        <v>0</v>
      </c>
      <c r="AQ20" s="183">
        <f t="shared" si="19"/>
        <v>0</v>
      </c>
      <c r="AR20" s="183">
        <f t="shared" si="19"/>
        <v>0</v>
      </c>
      <c r="AS20" s="183">
        <f t="shared" si="19"/>
        <v>0</v>
      </c>
      <c r="AT20" s="183">
        <f t="shared" si="19"/>
        <v>0</v>
      </c>
      <c r="AU20" s="183">
        <f t="shared" si="19"/>
        <v>0</v>
      </c>
      <c r="AV20" s="183">
        <f t="shared" si="19"/>
        <v>0</v>
      </c>
      <c r="AW20" s="183">
        <f t="shared" si="19"/>
        <v>0</v>
      </c>
      <c r="AX20" s="183">
        <f t="shared" si="19"/>
        <v>0</v>
      </c>
      <c r="AY20" s="183">
        <f t="shared" si="19"/>
        <v>827.5781199999999</v>
      </c>
      <c r="AZ20" s="183">
        <f t="shared" si="19"/>
        <v>0</v>
      </c>
      <c r="BA20" s="183">
        <f t="shared" si="19"/>
        <v>0</v>
      </c>
      <c r="BB20" s="315"/>
    </row>
    <row r="21" spans="1:54" ht="34.950000000000003" customHeight="1">
      <c r="A21" s="338"/>
      <c r="B21" s="339"/>
      <c r="C21" s="340"/>
      <c r="D21" s="216" t="s">
        <v>448</v>
      </c>
      <c r="E21" s="185"/>
      <c r="F21" s="185"/>
      <c r="G21" s="186" t="e">
        <f t="shared" si="12"/>
        <v>#DIV/0!</v>
      </c>
      <c r="H21" s="183"/>
      <c r="I21" s="183"/>
      <c r="J21" s="189"/>
      <c r="K21" s="183"/>
      <c r="L21" s="183"/>
      <c r="M21" s="189"/>
      <c r="N21" s="183"/>
      <c r="O21" s="183"/>
      <c r="P21" s="189"/>
      <c r="Q21" s="183"/>
      <c r="R21" s="183"/>
      <c r="S21" s="189"/>
      <c r="T21" s="183"/>
      <c r="U21" s="183"/>
      <c r="V21" s="189"/>
      <c r="W21" s="183"/>
      <c r="X21" s="183"/>
      <c r="Y21" s="189"/>
      <c r="Z21" s="183"/>
      <c r="AA21" s="183"/>
      <c r="AB21" s="189"/>
      <c r="AC21" s="189"/>
      <c r="AD21" s="189"/>
      <c r="AE21" s="183"/>
      <c r="AF21" s="183"/>
      <c r="AG21" s="189"/>
      <c r="AH21" s="189"/>
      <c r="AI21" s="189"/>
      <c r="AJ21" s="183"/>
      <c r="AK21" s="183"/>
      <c r="AL21" s="189"/>
      <c r="AM21" s="189"/>
      <c r="AN21" s="189"/>
      <c r="AO21" s="183"/>
      <c r="AP21" s="183"/>
      <c r="AQ21" s="189"/>
      <c r="AR21" s="189"/>
      <c r="AS21" s="189"/>
      <c r="AT21" s="183"/>
      <c r="AU21" s="183"/>
      <c r="AV21" s="189"/>
      <c r="AW21" s="189"/>
      <c r="AX21" s="189"/>
      <c r="AY21" s="183"/>
      <c r="AZ21" s="189"/>
      <c r="BA21" s="189"/>
      <c r="BB21" s="315"/>
    </row>
    <row r="22" spans="1:54" ht="18" customHeight="1">
      <c r="A22" s="316" t="s">
        <v>36</v>
      </c>
      <c r="B22" s="316"/>
      <c r="C22" s="316"/>
      <c r="D22" s="188"/>
      <c r="E22" s="185">
        <f t="shared" si="14"/>
        <v>0</v>
      </c>
      <c r="F22" s="185">
        <f t="shared" si="15"/>
        <v>0</v>
      </c>
      <c r="G22" s="186" t="e">
        <f t="shared" si="12"/>
        <v>#DIV/0!</v>
      </c>
      <c r="H22" s="183"/>
      <c r="I22" s="183"/>
      <c r="J22" s="189"/>
      <c r="K22" s="183"/>
      <c r="L22" s="183"/>
      <c r="M22" s="189"/>
      <c r="N22" s="183"/>
      <c r="O22" s="183"/>
      <c r="P22" s="189"/>
      <c r="Q22" s="183"/>
      <c r="R22" s="183"/>
      <c r="S22" s="189"/>
      <c r="T22" s="183"/>
      <c r="U22" s="183"/>
      <c r="V22" s="189"/>
      <c r="W22" s="183"/>
      <c r="X22" s="183"/>
      <c r="Y22" s="189"/>
      <c r="Z22" s="183"/>
      <c r="AA22" s="183"/>
      <c r="AB22" s="189"/>
      <c r="AC22" s="189"/>
      <c r="AD22" s="189"/>
      <c r="AE22" s="183"/>
      <c r="AF22" s="183"/>
      <c r="AG22" s="189"/>
      <c r="AH22" s="189"/>
      <c r="AI22" s="189"/>
      <c r="AJ22" s="183"/>
      <c r="AK22" s="183"/>
      <c r="AL22" s="189"/>
      <c r="AM22" s="189"/>
      <c r="AN22" s="189"/>
      <c r="AO22" s="183"/>
      <c r="AP22" s="183"/>
      <c r="AQ22" s="189"/>
      <c r="AR22" s="189"/>
      <c r="AS22" s="189"/>
      <c r="AT22" s="183"/>
      <c r="AU22" s="183"/>
      <c r="AV22" s="189"/>
      <c r="AW22" s="189"/>
      <c r="AX22" s="189"/>
      <c r="AY22" s="183"/>
      <c r="AZ22" s="189"/>
      <c r="BA22" s="189"/>
      <c r="BB22" s="315"/>
    </row>
    <row r="23" spans="1:54" ht="34.950000000000003" customHeight="1">
      <c r="A23" s="332" t="s">
        <v>291</v>
      </c>
      <c r="B23" s="333"/>
      <c r="C23" s="334"/>
      <c r="D23" s="193" t="s">
        <v>41</v>
      </c>
      <c r="E23" s="185">
        <f>H23+K23+N23+Q23+T23+W23+Z23+AE23+AJ23+AO23+AT23+AY23</f>
        <v>41780.534</v>
      </c>
      <c r="F23" s="185">
        <f t="shared" si="15"/>
        <v>0</v>
      </c>
      <c r="G23" s="186">
        <f t="shared" si="12"/>
        <v>0</v>
      </c>
      <c r="H23" s="183">
        <f>H24+H25+H26+H28</f>
        <v>0</v>
      </c>
      <c r="I23" s="183">
        <f t="shared" ref="I23:BA23" si="20">I24+I25+I26+I28</f>
        <v>0</v>
      </c>
      <c r="J23" s="183">
        <f t="shared" si="20"/>
        <v>0</v>
      </c>
      <c r="K23" s="183">
        <f t="shared" si="20"/>
        <v>0</v>
      </c>
      <c r="L23" s="183">
        <f t="shared" si="20"/>
        <v>0</v>
      </c>
      <c r="M23" s="183">
        <f t="shared" si="20"/>
        <v>0</v>
      </c>
      <c r="N23" s="183">
        <f t="shared" si="20"/>
        <v>0</v>
      </c>
      <c r="O23" s="183">
        <f t="shared" si="20"/>
        <v>0</v>
      </c>
      <c r="P23" s="183">
        <f t="shared" si="20"/>
        <v>0</v>
      </c>
      <c r="Q23" s="183">
        <f t="shared" si="20"/>
        <v>0</v>
      </c>
      <c r="R23" s="183">
        <f t="shared" si="20"/>
        <v>0</v>
      </c>
      <c r="S23" s="183">
        <f t="shared" si="20"/>
        <v>0</v>
      </c>
      <c r="T23" s="183">
        <f t="shared" si="20"/>
        <v>0</v>
      </c>
      <c r="U23" s="183">
        <f t="shared" si="20"/>
        <v>0</v>
      </c>
      <c r="V23" s="183">
        <f t="shared" si="20"/>
        <v>0</v>
      </c>
      <c r="W23" s="183">
        <f t="shared" si="20"/>
        <v>0</v>
      </c>
      <c r="X23" s="183">
        <f t="shared" si="20"/>
        <v>0</v>
      </c>
      <c r="Y23" s="183">
        <f t="shared" si="20"/>
        <v>0</v>
      </c>
      <c r="Z23" s="183">
        <f t="shared" si="20"/>
        <v>0</v>
      </c>
      <c r="AA23" s="183">
        <f t="shared" si="20"/>
        <v>0</v>
      </c>
      <c r="AB23" s="183">
        <f t="shared" si="20"/>
        <v>0</v>
      </c>
      <c r="AC23" s="183">
        <f t="shared" si="20"/>
        <v>0</v>
      </c>
      <c r="AD23" s="183">
        <f t="shared" si="20"/>
        <v>0</v>
      </c>
      <c r="AE23" s="183">
        <f t="shared" si="20"/>
        <v>25280.534</v>
      </c>
      <c r="AF23" s="183">
        <f t="shared" si="20"/>
        <v>0</v>
      </c>
      <c r="AG23" s="183">
        <f t="shared" si="20"/>
        <v>0</v>
      </c>
      <c r="AH23" s="183">
        <f t="shared" si="20"/>
        <v>0</v>
      </c>
      <c r="AI23" s="183">
        <f t="shared" si="20"/>
        <v>0</v>
      </c>
      <c r="AJ23" s="183">
        <f t="shared" si="20"/>
        <v>16500</v>
      </c>
      <c r="AK23" s="183">
        <f t="shared" si="20"/>
        <v>0</v>
      </c>
      <c r="AL23" s="183">
        <f t="shared" si="20"/>
        <v>0</v>
      </c>
      <c r="AM23" s="183">
        <f t="shared" si="20"/>
        <v>0</v>
      </c>
      <c r="AN23" s="183">
        <f t="shared" si="20"/>
        <v>0</v>
      </c>
      <c r="AO23" s="183">
        <f t="shared" si="20"/>
        <v>0</v>
      </c>
      <c r="AP23" s="183">
        <f t="shared" si="20"/>
        <v>0</v>
      </c>
      <c r="AQ23" s="183">
        <f t="shared" si="20"/>
        <v>0</v>
      </c>
      <c r="AR23" s="183">
        <f t="shared" si="20"/>
        <v>0</v>
      </c>
      <c r="AS23" s="183">
        <f t="shared" si="20"/>
        <v>0</v>
      </c>
      <c r="AT23" s="183">
        <f t="shared" si="20"/>
        <v>0</v>
      </c>
      <c r="AU23" s="183">
        <f t="shared" si="20"/>
        <v>0</v>
      </c>
      <c r="AV23" s="183">
        <f t="shared" si="20"/>
        <v>0</v>
      </c>
      <c r="AW23" s="183">
        <f t="shared" si="20"/>
        <v>0</v>
      </c>
      <c r="AX23" s="183">
        <f t="shared" si="20"/>
        <v>0</v>
      </c>
      <c r="AY23" s="183">
        <f t="shared" si="20"/>
        <v>0</v>
      </c>
      <c r="AZ23" s="183">
        <f t="shared" si="20"/>
        <v>0</v>
      </c>
      <c r="BA23" s="183">
        <f t="shared" si="20"/>
        <v>0</v>
      </c>
      <c r="BB23" s="315"/>
    </row>
    <row r="24" spans="1:54" ht="34.950000000000003" customHeight="1">
      <c r="A24" s="335"/>
      <c r="B24" s="336"/>
      <c r="C24" s="337"/>
      <c r="D24" s="187" t="s">
        <v>37</v>
      </c>
      <c r="E24" s="185">
        <f t="shared" si="14"/>
        <v>1916</v>
      </c>
      <c r="F24" s="185">
        <f t="shared" si="15"/>
        <v>0</v>
      </c>
      <c r="G24" s="186">
        <f t="shared" si="12"/>
        <v>0</v>
      </c>
      <c r="H24" s="183">
        <f>H610</f>
        <v>0</v>
      </c>
      <c r="I24" s="183">
        <f t="shared" ref="I24:BA24" si="21">I610</f>
        <v>0</v>
      </c>
      <c r="J24" s="183">
        <f t="shared" si="21"/>
        <v>0</v>
      </c>
      <c r="K24" s="183">
        <f t="shared" si="21"/>
        <v>0</v>
      </c>
      <c r="L24" s="183">
        <f t="shared" si="21"/>
        <v>0</v>
      </c>
      <c r="M24" s="183">
        <f t="shared" si="21"/>
        <v>0</v>
      </c>
      <c r="N24" s="183">
        <f t="shared" si="21"/>
        <v>0</v>
      </c>
      <c r="O24" s="183">
        <f t="shared" si="21"/>
        <v>0</v>
      </c>
      <c r="P24" s="183">
        <f t="shared" si="21"/>
        <v>0</v>
      </c>
      <c r="Q24" s="183">
        <f t="shared" si="21"/>
        <v>0</v>
      </c>
      <c r="R24" s="183">
        <f t="shared" si="21"/>
        <v>0</v>
      </c>
      <c r="S24" s="183">
        <f t="shared" si="21"/>
        <v>0</v>
      </c>
      <c r="T24" s="183">
        <f t="shared" si="21"/>
        <v>0</v>
      </c>
      <c r="U24" s="183">
        <f t="shared" si="21"/>
        <v>0</v>
      </c>
      <c r="V24" s="183">
        <f t="shared" si="21"/>
        <v>0</v>
      </c>
      <c r="W24" s="183">
        <f t="shared" si="21"/>
        <v>0</v>
      </c>
      <c r="X24" s="183">
        <f t="shared" si="21"/>
        <v>0</v>
      </c>
      <c r="Y24" s="183">
        <f t="shared" si="21"/>
        <v>0</v>
      </c>
      <c r="Z24" s="183">
        <f t="shared" si="21"/>
        <v>0</v>
      </c>
      <c r="AA24" s="183">
        <f t="shared" si="21"/>
        <v>0</v>
      </c>
      <c r="AB24" s="183">
        <f t="shared" si="21"/>
        <v>0</v>
      </c>
      <c r="AC24" s="183">
        <f t="shared" si="21"/>
        <v>0</v>
      </c>
      <c r="AD24" s="183">
        <f t="shared" si="21"/>
        <v>0</v>
      </c>
      <c r="AE24" s="183">
        <f t="shared" si="21"/>
        <v>1916</v>
      </c>
      <c r="AF24" s="183">
        <f t="shared" si="21"/>
        <v>0</v>
      </c>
      <c r="AG24" s="183">
        <f t="shared" si="21"/>
        <v>0</v>
      </c>
      <c r="AH24" s="183">
        <f t="shared" si="21"/>
        <v>0</v>
      </c>
      <c r="AI24" s="183">
        <f t="shared" si="21"/>
        <v>0</v>
      </c>
      <c r="AJ24" s="183">
        <f t="shared" si="21"/>
        <v>0</v>
      </c>
      <c r="AK24" s="183">
        <f t="shared" si="21"/>
        <v>0</v>
      </c>
      <c r="AL24" s="183">
        <f t="shared" si="21"/>
        <v>0</v>
      </c>
      <c r="AM24" s="183">
        <f t="shared" si="21"/>
        <v>0</v>
      </c>
      <c r="AN24" s="183">
        <f t="shared" si="21"/>
        <v>0</v>
      </c>
      <c r="AO24" s="183">
        <f t="shared" si="21"/>
        <v>0</v>
      </c>
      <c r="AP24" s="183">
        <f t="shared" si="21"/>
        <v>0</v>
      </c>
      <c r="AQ24" s="183">
        <f t="shared" si="21"/>
        <v>0</v>
      </c>
      <c r="AR24" s="183">
        <f t="shared" si="21"/>
        <v>0</v>
      </c>
      <c r="AS24" s="183">
        <f t="shared" si="21"/>
        <v>0</v>
      </c>
      <c r="AT24" s="183">
        <f t="shared" si="21"/>
        <v>0</v>
      </c>
      <c r="AU24" s="183">
        <f t="shared" si="21"/>
        <v>0</v>
      </c>
      <c r="AV24" s="183">
        <f t="shared" si="21"/>
        <v>0</v>
      </c>
      <c r="AW24" s="183">
        <f t="shared" si="21"/>
        <v>0</v>
      </c>
      <c r="AX24" s="183">
        <f t="shared" si="21"/>
        <v>0</v>
      </c>
      <c r="AY24" s="183">
        <f t="shared" si="21"/>
        <v>0</v>
      </c>
      <c r="AZ24" s="183">
        <f t="shared" si="21"/>
        <v>0</v>
      </c>
      <c r="BA24" s="183">
        <f t="shared" si="21"/>
        <v>0</v>
      </c>
      <c r="BB24" s="315"/>
    </row>
    <row r="25" spans="1:54" ht="34.950000000000003" customHeight="1">
      <c r="A25" s="335"/>
      <c r="B25" s="336"/>
      <c r="C25" s="337"/>
      <c r="D25" s="187" t="s">
        <v>2</v>
      </c>
      <c r="E25" s="185">
        <f t="shared" si="14"/>
        <v>2996.8999999999996</v>
      </c>
      <c r="F25" s="185">
        <f t="shared" si="15"/>
        <v>0</v>
      </c>
      <c r="G25" s="186">
        <f t="shared" si="12"/>
        <v>0</v>
      </c>
      <c r="H25" s="183">
        <f t="shared" ref="H25:BA25" si="22">H611</f>
        <v>0</v>
      </c>
      <c r="I25" s="183">
        <f t="shared" si="22"/>
        <v>0</v>
      </c>
      <c r="J25" s="183">
        <f t="shared" si="22"/>
        <v>0</v>
      </c>
      <c r="K25" s="183">
        <f t="shared" si="22"/>
        <v>0</v>
      </c>
      <c r="L25" s="183">
        <f t="shared" si="22"/>
        <v>0</v>
      </c>
      <c r="M25" s="183">
        <f t="shared" si="22"/>
        <v>0</v>
      </c>
      <c r="N25" s="183">
        <f t="shared" si="22"/>
        <v>0</v>
      </c>
      <c r="O25" s="183">
        <f t="shared" si="22"/>
        <v>0</v>
      </c>
      <c r="P25" s="183">
        <f t="shared" si="22"/>
        <v>0</v>
      </c>
      <c r="Q25" s="183">
        <f t="shared" si="22"/>
        <v>0</v>
      </c>
      <c r="R25" s="183">
        <f t="shared" si="22"/>
        <v>0</v>
      </c>
      <c r="S25" s="183">
        <f t="shared" si="22"/>
        <v>0</v>
      </c>
      <c r="T25" s="183">
        <f t="shared" si="22"/>
        <v>0</v>
      </c>
      <c r="U25" s="183">
        <f t="shared" si="22"/>
        <v>0</v>
      </c>
      <c r="V25" s="183">
        <f t="shared" si="22"/>
        <v>0</v>
      </c>
      <c r="W25" s="183">
        <f t="shared" si="22"/>
        <v>0</v>
      </c>
      <c r="X25" s="183">
        <f t="shared" si="22"/>
        <v>0</v>
      </c>
      <c r="Y25" s="183">
        <f t="shared" si="22"/>
        <v>0</v>
      </c>
      <c r="Z25" s="183">
        <f t="shared" si="22"/>
        <v>0</v>
      </c>
      <c r="AA25" s="183">
        <f t="shared" si="22"/>
        <v>0</v>
      </c>
      <c r="AB25" s="183">
        <f t="shared" si="22"/>
        <v>0</v>
      </c>
      <c r="AC25" s="183">
        <f t="shared" si="22"/>
        <v>0</v>
      </c>
      <c r="AD25" s="183">
        <f t="shared" si="22"/>
        <v>0</v>
      </c>
      <c r="AE25" s="183">
        <f t="shared" si="22"/>
        <v>2996.8999999999996</v>
      </c>
      <c r="AF25" s="183">
        <f t="shared" si="22"/>
        <v>0</v>
      </c>
      <c r="AG25" s="183">
        <f t="shared" si="22"/>
        <v>0</v>
      </c>
      <c r="AH25" s="183">
        <f t="shared" si="22"/>
        <v>0</v>
      </c>
      <c r="AI25" s="183">
        <f t="shared" si="22"/>
        <v>0</v>
      </c>
      <c r="AJ25" s="183">
        <f t="shared" si="22"/>
        <v>0</v>
      </c>
      <c r="AK25" s="183">
        <f t="shared" si="22"/>
        <v>0</v>
      </c>
      <c r="AL25" s="183">
        <f t="shared" si="22"/>
        <v>0</v>
      </c>
      <c r="AM25" s="183">
        <f t="shared" si="22"/>
        <v>0</v>
      </c>
      <c r="AN25" s="183">
        <f t="shared" si="22"/>
        <v>0</v>
      </c>
      <c r="AO25" s="183">
        <f t="shared" si="22"/>
        <v>0</v>
      </c>
      <c r="AP25" s="183">
        <f t="shared" si="22"/>
        <v>0</v>
      </c>
      <c r="AQ25" s="183">
        <f t="shared" si="22"/>
        <v>0</v>
      </c>
      <c r="AR25" s="183">
        <f t="shared" si="22"/>
        <v>0</v>
      </c>
      <c r="AS25" s="183">
        <f t="shared" si="22"/>
        <v>0</v>
      </c>
      <c r="AT25" s="183">
        <f t="shared" si="22"/>
        <v>0</v>
      </c>
      <c r="AU25" s="183">
        <f t="shared" si="22"/>
        <v>0</v>
      </c>
      <c r="AV25" s="183">
        <f t="shared" si="22"/>
        <v>0</v>
      </c>
      <c r="AW25" s="183">
        <f t="shared" si="22"/>
        <v>0</v>
      </c>
      <c r="AX25" s="183">
        <f t="shared" si="22"/>
        <v>0</v>
      </c>
      <c r="AY25" s="183">
        <f t="shared" si="22"/>
        <v>0</v>
      </c>
      <c r="AZ25" s="183">
        <f t="shared" si="22"/>
        <v>0</v>
      </c>
      <c r="BA25" s="183">
        <f t="shared" si="22"/>
        <v>0</v>
      </c>
      <c r="BB25" s="315"/>
    </row>
    <row r="26" spans="1:54" ht="34.950000000000003" customHeight="1">
      <c r="A26" s="335"/>
      <c r="B26" s="336"/>
      <c r="C26" s="337"/>
      <c r="D26" s="187" t="s">
        <v>43</v>
      </c>
      <c r="E26" s="185">
        <f t="shared" si="14"/>
        <v>30367.633999999998</v>
      </c>
      <c r="F26" s="185">
        <f t="shared" si="15"/>
        <v>0</v>
      </c>
      <c r="G26" s="186">
        <f t="shared" si="12"/>
        <v>0</v>
      </c>
      <c r="H26" s="183">
        <f t="shared" ref="H26:BA26" si="23">H612</f>
        <v>0</v>
      </c>
      <c r="I26" s="183">
        <f t="shared" si="23"/>
        <v>0</v>
      </c>
      <c r="J26" s="183">
        <f t="shared" si="23"/>
        <v>0</v>
      </c>
      <c r="K26" s="183">
        <f t="shared" si="23"/>
        <v>0</v>
      </c>
      <c r="L26" s="183">
        <f t="shared" si="23"/>
        <v>0</v>
      </c>
      <c r="M26" s="183">
        <f t="shared" si="23"/>
        <v>0</v>
      </c>
      <c r="N26" s="183">
        <f t="shared" si="23"/>
        <v>0</v>
      </c>
      <c r="O26" s="183">
        <f t="shared" si="23"/>
        <v>0</v>
      </c>
      <c r="P26" s="183">
        <f t="shared" si="23"/>
        <v>0</v>
      </c>
      <c r="Q26" s="183">
        <f t="shared" si="23"/>
        <v>0</v>
      </c>
      <c r="R26" s="183">
        <f t="shared" si="23"/>
        <v>0</v>
      </c>
      <c r="S26" s="183">
        <f t="shared" si="23"/>
        <v>0</v>
      </c>
      <c r="T26" s="183">
        <f t="shared" si="23"/>
        <v>0</v>
      </c>
      <c r="U26" s="183">
        <f t="shared" si="23"/>
        <v>0</v>
      </c>
      <c r="V26" s="183">
        <f t="shared" si="23"/>
        <v>0</v>
      </c>
      <c r="W26" s="183">
        <f t="shared" si="23"/>
        <v>0</v>
      </c>
      <c r="X26" s="183">
        <f t="shared" si="23"/>
        <v>0</v>
      </c>
      <c r="Y26" s="183">
        <f t="shared" si="23"/>
        <v>0</v>
      </c>
      <c r="Z26" s="183">
        <f t="shared" si="23"/>
        <v>0</v>
      </c>
      <c r="AA26" s="183">
        <f t="shared" si="23"/>
        <v>0</v>
      </c>
      <c r="AB26" s="183">
        <f t="shared" si="23"/>
        <v>0</v>
      </c>
      <c r="AC26" s="183">
        <f t="shared" si="23"/>
        <v>0</v>
      </c>
      <c r="AD26" s="183">
        <f t="shared" si="23"/>
        <v>0</v>
      </c>
      <c r="AE26" s="183">
        <f t="shared" si="23"/>
        <v>16267.634</v>
      </c>
      <c r="AF26" s="183">
        <f t="shared" si="23"/>
        <v>0</v>
      </c>
      <c r="AG26" s="183">
        <f t="shared" si="23"/>
        <v>0</v>
      </c>
      <c r="AH26" s="183">
        <f t="shared" si="23"/>
        <v>0</v>
      </c>
      <c r="AI26" s="183">
        <f t="shared" si="23"/>
        <v>0</v>
      </c>
      <c r="AJ26" s="183">
        <f t="shared" si="23"/>
        <v>14100</v>
      </c>
      <c r="AK26" s="183">
        <f t="shared" si="23"/>
        <v>0</v>
      </c>
      <c r="AL26" s="183">
        <f t="shared" si="23"/>
        <v>0</v>
      </c>
      <c r="AM26" s="183">
        <f t="shared" si="23"/>
        <v>0</v>
      </c>
      <c r="AN26" s="183">
        <f t="shared" si="23"/>
        <v>0</v>
      </c>
      <c r="AO26" s="183">
        <f t="shared" si="23"/>
        <v>0</v>
      </c>
      <c r="AP26" s="183">
        <f t="shared" si="23"/>
        <v>0</v>
      </c>
      <c r="AQ26" s="183">
        <f t="shared" si="23"/>
        <v>0</v>
      </c>
      <c r="AR26" s="183">
        <f t="shared" si="23"/>
        <v>0</v>
      </c>
      <c r="AS26" s="183">
        <f t="shared" si="23"/>
        <v>0</v>
      </c>
      <c r="AT26" s="183">
        <f t="shared" si="23"/>
        <v>0</v>
      </c>
      <c r="AU26" s="183">
        <f t="shared" si="23"/>
        <v>0</v>
      </c>
      <c r="AV26" s="183">
        <f t="shared" si="23"/>
        <v>0</v>
      </c>
      <c r="AW26" s="183">
        <f t="shared" si="23"/>
        <v>0</v>
      </c>
      <c r="AX26" s="183">
        <f t="shared" si="23"/>
        <v>0</v>
      </c>
      <c r="AY26" s="183">
        <f t="shared" si="23"/>
        <v>0</v>
      </c>
      <c r="AZ26" s="183">
        <f t="shared" si="23"/>
        <v>0</v>
      </c>
      <c r="BA26" s="183">
        <f t="shared" si="23"/>
        <v>0</v>
      </c>
      <c r="BB26" s="315"/>
    </row>
    <row r="27" spans="1:54" ht="34.950000000000003" customHeight="1">
      <c r="A27" s="335"/>
      <c r="B27" s="336"/>
      <c r="C27" s="337"/>
      <c r="D27" s="188" t="s">
        <v>273</v>
      </c>
      <c r="E27" s="185">
        <f t="shared" si="14"/>
        <v>0</v>
      </c>
      <c r="F27" s="185">
        <f t="shared" si="15"/>
        <v>0</v>
      </c>
      <c r="G27" s="186" t="e">
        <f t="shared" si="12"/>
        <v>#DIV/0!</v>
      </c>
      <c r="H27" s="183">
        <f t="shared" ref="H27:BA27" si="24">H613</f>
        <v>0</v>
      </c>
      <c r="I27" s="183">
        <f t="shared" si="24"/>
        <v>0</v>
      </c>
      <c r="J27" s="183">
        <f t="shared" si="24"/>
        <v>0</v>
      </c>
      <c r="K27" s="183">
        <f t="shared" si="24"/>
        <v>0</v>
      </c>
      <c r="L27" s="183">
        <f t="shared" si="24"/>
        <v>0</v>
      </c>
      <c r="M27" s="183">
        <f t="shared" si="24"/>
        <v>0</v>
      </c>
      <c r="N27" s="183">
        <f t="shared" si="24"/>
        <v>0</v>
      </c>
      <c r="O27" s="183">
        <f t="shared" si="24"/>
        <v>0</v>
      </c>
      <c r="P27" s="183">
        <f t="shared" si="24"/>
        <v>0</v>
      </c>
      <c r="Q27" s="183">
        <f t="shared" si="24"/>
        <v>0</v>
      </c>
      <c r="R27" s="183">
        <f t="shared" si="24"/>
        <v>0</v>
      </c>
      <c r="S27" s="183">
        <f t="shared" si="24"/>
        <v>0</v>
      </c>
      <c r="T27" s="183">
        <f t="shared" si="24"/>
        <v>0</v>
      </c>
      <c r="U27" s="183">
        <f t="shared" si="24"/>
        <v>0</v>
      </c>
      <c r="V27" s="183">
        <f t="shared" si="24"/>
        <v>0</v>
      </c>
      <c r="W27" s="183">
        <f t="shared" si="24"/>
        <v>0</v>
      </c>
      <c r="X27" s="183">
        <f t="shared" si="24"/>
        <v>0</v>
      </c>
      <c r="Y27" s="183">
        <f t="shared" si="24"/>
        <v>0</v>
      </c>
      <c r="Z27" s="183">
        <f t="shared" si="24"/>
        <v>0</v>
      </c>
      <c r="AA27" s="183">
        <f t="shared" si="24"/>
        <v>0</v>
      </c>
      <c r="AB27" s="183">
        <f t="shared" si="24"/>
        <v>0</v>
      </c>
      <c r="AC27" s="183">
        <f t="shared" si="24"/>
        <v>0</v>
      </c>
      <c r="AD27" s="183">
        <f t="shared" si="24"/>
        <v>0</v>
      </c>
      <c r="AE27" s="183">
        <f t="shared" si="24"/>
        <v>0</v>
      </c>
      <c r="AF27" s="183">
        <f t="shared" si="24"/>
        <v>0</v>
      </c>
      <c r="AG27" s="183">
        <f t="shared" si="24"/>
        <v>0</v>
      </c>
      <c r="AH27" s="183">
        <f t="shared" si="24"/>
        <v>0</v>
      </c>
      <c r="AI27" s="183">
        <f t="shared" si="24"/>
        <v>0</v>
      </c>
      <c r="AJ27" s="183">
        <f t="shared" si="24"/>
        <v>0</v>
      </c>
      <c r="AK27" s="183">
        <f t="shared" si="24"/>
        <v>0</v>
      </c>
      <c r="AL27" s="183">
        <f t="shared" si="24"/>
        <v>0</v>
      </c>
      <c r="AM27" s="183">
        <f t="shared" si="24"/>
        <v>0</v>
      </c>
      <c r="AN27" s="183">
        <f t="shared" si="24"/>
        <v>0</v>
      </c>
      <c r="AO27" s="183">
        <f t="shared" si="24"/>
        <v>0</v>
      </c>
      <c r="AP27" s="183">
        <f t="shared" si="24"/>
        <v>0</v>
      </c>
      <c r="AQ27" s="183">
        <f t="shared" si="24"/>
        <v>0</v>
      </c>
      <c r="AR27" s="183">
        <f t="shared" si="24"/>
        <v>0</v>
      </c>
      <c r="AS27" s="183">
        <f t="shared" si="24"/>
        <v>0</v>
      </c>
      <c r="AT27" s="183">
        <f t="shared" si="24"/>
        <v>0</v>
      </c>
      <c r="AU27" s="183">
        <f t="shared" si="24"/>
        <v>0</v>
      </c>
      <c r="AV27" s="183">
        <f t="shared" si="24"/>
        <v>0</v>
      </c>
      <c r="AW27" s="183">
        <f t="shared" si="24"/>
        <v>0</v>
      </c>
      <c r="AX27" s="183">
        <f t="shared" si="24"/>
        <v>0</v>
      </c>
      <c r="AY27" s="183">
        <f t="shared" si="24"/>
        <v>0</v>
      </c>
      <c r="AZ27" s="183">
        <f t="shared" si="24"/>
        <v>0</v>
      </c>
      <c r="BA27" s="183">
        <f t="shared" si="24"/>
        <v>0</v>
      </c>
      <c r="BB27" s="315"/>
    </row>
    <row r="28" spans="1:54" ht="34.950000000000003" customHeight="1">
      <c r="A28" s="338"/>
      <c r="B28" s="339"/>
      <c r="C28" s="340"/>
      <c r="D28" s="216" t="s">
        <v>448</v>
      </c>
      <c r="E28" s="185"/>
      <c r="F28" s="185"/>
      <c r="G28" s="186" t="e">
        <f t="shared" si="12"/>
        <v>#DIV/0!</v>
      </c>
      <c r="H28" s="183">
        <f t="shared" ref="H28:BA28" si="25">H614</f>
        <v>0</v>
      </c>
      <c r="I28" s="183">
        <f t="shared" si="25"/>
        <v>0</v>
      </c>
      <c r="J28" s="183">
        <f t="shared" si="25"/>
        <v>0</v>
      </c>
      <c r="K28" s="183">
        <f t="shared" si="25"/>
        <v>0</v>
      </c>
      <c r="L28" s="183">
        <f t="shared" si="25"/>
        <v>0</v>
      </c>
      <c r="M28" s="183">
        <f t="shared" si="25"/>
        <v>0</v>
      </c>
      <c r="N28" s="183">
        <f t="shared" si="25"/>
        <v>0</v>
      </c>
      <c r="O28" s="183">
        <f t="shared" si="25"/>
        <v>0</v>
      </c>
      <c r="P28" s="183">
        <f t="shared" si="25"/>
        <v>0</v>
      </c>
      <c r="Q28" s="183">
        <f t="shared" si="25"/>
        <v>0</v>
      </c>
      <c r="R28" s="183">
        <f t="shared" si="25"/>
        <v>0</v>
      </c>
      <c r="S28" s="183">
        <f t="shared" si="25"/>
        <v>0</v>
      </c>
      <c r="T28" s="183">
        <f t="shared" si="25"/>
        <v>0</v>
      </c>
      <c r="U28" s="183">
        <f t="shared" si="25"/>
        <v>0</v>
      </c>
      <c r="V28" s="183">
        <f t="shared" si="25"/>
        <v>0</v>
      </c>
      <c r="W28" s="183">
        <f t="shared" si="25"/>
        <v>0</v>
      </c>
      <c r="X28" s="183">
        <f t="shared" si="25"/>
        <v>0</v>
      </c>
      <c r="Y28" s="183">
        <f t="shared" si="25"/>
        <v>0</v>
      </c>
      <c r="Z28" s="183">
        <f t="shared" si="25"/>
        <v>0</v>
      </c>
      <c r="AA28" s="183">
        <f t="shared" si="25"/>
        <v>0</v>
      </c>
      <c r="AB28" s="183">
        <f t="shared" si="25"/>
        <v>0</v>
      </c>
      <c r="AC28" s="183">
        <f t="shared" si="25"/>
        <v>0</v>
      </c>
      <c r="AD28" s="183">
        <f t="shared" si="25"/>
        <v>0</v>
      </c>
      <c r="AE28" s="183">
        <f t="shared" si="25"/>
        <v>4100</v>
      </c>
      <c r="AF28" s="183">
        <f t="shared" si="25"/>
        <v>0</v>
      </c>
      <c r="AG28" s="183">
        <f t="shared" si="25"/>
        <v>0</v>
      </c>
      <c r="AH28" s="183">
        <f t="shared" si="25"/>
        <v>0</v>
      </c>
      <c r="AI28" s="183">
        <f t="shared" si="25"/>
        <v>0</v>
      </c>
      <c r="AJ28" s="183">
        <f t="shared" si="25"/>
        <v>2400</v>
      </c>
      <c r="AK28" s="183">
        <f t="shared" si="25"/>
        <v>0</v>
      </c>
      <c r="AL28" s="183">
        <f t="shared" si="25"/>
        <v>0</v>
      </c>
      <c r="AM28" s="183">
        <f t="shared" si="25"/>
        <v>0</v>
      </c>
      <c r="AN28" s="183">
        <f t="shared" si="25"/>
        <v>0</v>
      </c>
      <c r="AO28" s="183">
        <f t="shared" si="25"/>
        <v>0</v>
      </c>
      <c r="AP28" s="183">
        <f t="shared" si="25"/>
        <v>0</v>
      </c>
      <c r="AQ28" s="183">
        <f t="shared" si="25"/>
        <v>0</v>
      </c>
      <c r="AR28" s="183">
        <f t="shared" si="25"/>
        <v>0</v>
      </c>
      <c r="AS28" s="183">
        <f t="shared" si="25"/>
        <v>0</v>
      </c>
      <c r="AT28" s="183">
        <f t="shared" si="25"/>
        <v>0</v>
      </c>
      <c r="AU28" s="183">
        <f t="shared" si="25"/>
        <v>0</v>
      </c>
      <c r="AV28" s="183">
        <f t="shared" si="25"/>
        <v>0</v>
      </c>
      <c r="AW28" s="183">
        <f t="shared" si="25"/>
        <v>0</v>
      </c>
      <c r="AX28" s="183">
        <f t="shared" si="25"/>
        <v>0</v>
      </c>
      <c r="AY28" s="183">
        <f t="shared" si="25"/>
        <v>0</v>
      </c>
      <c r="AZ28" s="183">
        <f t="shared" si="25"/>
        <v>0</v>
      </c>
      <c r="BA28" s="183">
        <f t="shared" si="25"/>
        <v>0</v>
      </c>
      <c r="BB28" s="315"/>
    </row>
    <row r="29" spans="1:54" ht="34.950000000000003" customHeight="1">
      <c r="A29" s="332" t="s">
        <v>293</v>
      </c>
      <c r="B29" s="333"/>
      <c r="C29" s="334"/>
      <c r="D29" s="193" t="s">
        <v>41</v>
      </c>
      <c r="E29" s="185">
        <f t="shared" si="14"/>
        <v>79365.02701999998</v>
      </c>
      <c r="F29" s="185">
        <f t="shared" si="15"/>
        <v>0</v>
      </c>
      <c r="G29" s="186">
        <f t="shared" si="12"/>
        <v>0</v>
      </c>
      <c r="H29" s="183">
        <f>H30+H31+H32+H34</f>
        <v>0</v>
      </c>
      <c r="I29" s="183">
        <f t="shared" ref="I29:BA29" si="26">I30+I31+I32+I34</f>
        <v>0</v>
      </c>
      <c r="J29" s="183">
        <f t="shared" si="26"/>
        <v>0</v>
      </c>
      <c r="K29" s="183">
        <f t="shared" si="26"/>
        <v>0</v>
      </c>
      <c r="L29" s="183">
        <f t="shared" si="26"/>
        <v>0</v>
      </c>
      <c r="M29" s="183">
        <f t="shared" si="26"/>
        <v>0</v>
      </c>
      <c r="N29" s="183">
        <f t="shared" si="26"/>
        <v>0</v>
      </c>
      <c r="O29" s="183">
        <f t="shared" si="26"/>
        <v>0</v>
      </c>
      <c r="P29" s="183">
        <f t="shared" si="26"/>
        <v>0</v>
      </c>
      <c r="Q29" s="183">
        <f t="shared" si="26"/>
        <v>0</v>
      </c>
      <c r="R29" s="183">
        <f t="shared" si="26"/>
        <v>0</v>
      </c>
      <c r="S29" s="183">
        <f t="shared" si="26"/>
        <v>0</v>
      </c>
      <c r="T29" s="183">
        <f t="shared" si="26"/>
        <v>0</v>
      </c>
      <c r="U29" s="183">
        <f t="shared" si="26"/>
        <v>0</v>
      </c>
      <c r="V29" s="183">
        <f t="shared" si="26"/>
        <v>0</v>
      </c>
      <c r="W29" s="183">
        <f t="shared" si="26"/>
        <v>0</v>
      </c>
      <c r="X29" s="183">
        <f t="shared" si="26"/>
        <v>0</v>
      </c>
      <c r="Y29" s="183">
        <f t="shared" si="26"/>
        <v>0</v>
      </c>
      <c r="Z29" s="183">
        <f t="shared" si="26"/>
        <v>0</v>
      </c>
      <c r="AA29" s="183">
        <f t="shared" si="26"/>
        <v>0</v>
      </c>
      <c r="AB29" s="183">
        <f t="shared" si="26"/>
        <v>0</v>
      </c>
      <c r="AC29" s="183">
        <f t="shared" si="26"/>
        <v>0</v>
      </c>
      <c r="AD29" s="183">
        <f t="shared" si="26"/>
        <v>0</v>
      </c>
      <c r="AE29" s="183">
        <f t="shared" si="26"/>
        <v>75422.292239999981</v>
      </c>
      <c r="AF29" s="183">
        <f t="shared" si="26"/>
        <v>0</v>
      </c>
      <c r="AG29" s="183">
        <f t="shared" si="26"/>
        <v>0</v>
      </c>
      <c r="AH29" s="183">
        <f t="shared" si="26"/>
        <v>0</v>
      </c>
      <c r="AI29" s="183">
        <f t="shared" si="26"/>
        <v>0</v>
      </c>
      <c r="AJ29" s="183">
        <f t="shared" si="26"/>
        <v>0</v>
      </c>
      <c r="AK29" s="183">
        <f t="shared" si="26"/>
        <v>0</v>
      </c>
      <c r="AL29" s="183">
        <f t="shared" si="26"/>
        <v>0</v>
      </c>
      <c r="AM29" s="183">
        <f t="shared" si="26"/>
        <v>0</v>
      </c>
      <c r="AN29" s="183">
        <f t="shared" si="26"/>
        <v>0</v>
      </c>
      <c r="AO29" s="183">
        <f t="shared" si="26"/>
        <v>0</v>
      </c>
      <c r="AP29" s="183">
        <f t="shared" si="26"/>
        <v>0</v>
      </c>
      <c r="AQ29" s="183">
        <f t="shared" si="26"/>
        <v>0</v>
      </c>
      <c r="AR29" s="183">
        <f t="shared" si="26"/>
        <v>0</v>
      </c>
      <c r="AS29" s="183">
        <f t="shared" si="26"/>
        <v>0</v>
      </c>
      <c r="AT29" s="183">
        <f t="shared" si="26"/>
        <v>0</v>
      </c>
      <c r="AU29" s="183">
        <f t="shared" si="26"/>
        <v>0</v>
      </c>
      <c r="AV29" s="183">
        <f t="shared" si="26"/>
        <v>0</v>
      </c>
      <c r="AW29" s="183">
        <f t="shared" si="26"/>
        <v>0</v>
      </c>
      <c r="AX29" s="183">
        <f t="shared" si="26"/>
        <v>0</v>
      </c>
      <c r="AY29" s="183">
        <f t="shared" si="26"/>
        <v>3942.7347799999993</v>
      </c>
      <c r="AZ29" s="183">
        <f t="shared" si="26"/>
        <v>0</v>
      </c>
      <c r="BA29" s="183">
        <f t="shared" si="26"/>
        <v>0</v>
      </c>
      <c r="BB29" s="315"/>
    </row>
    <row r="30" spans="1:54" ht="34.950000000000003" customHeight="1">
      <c r="A30" s="335"/>
      <c r="B30" s="336"/>
      <c r="C30" s="337"/>
      <c r="D30" s="187" t="s">
        <v>37</v>
      </c>
      <c r="E30" s="185">
        <f t="shared" si="14"/>
        <v>0</v>
      </c>
      <c r="F30" s="185">
        <f t="shared" si="15"/>
        <v>0</v>
      </c>
      <c r="G30" s="186" t="e">
        <f t="shared" si="12"/>
        <v>#DIV/0!</v>
      </c>
      <c r="H30" s="183">
        <f>H17</f>
        <v>0</v>
      </c>
      <c r="I30" s="183">
        <f t="shared" ref="I30:BA30" si="27">I17</f>
        <v>0</v>
      </c>
      <c r="J30" s="183">
        <f t="shared" si="27"/>
        <v>0</v>
      </c>
      <c r="K30" s="183">
        <f t="shared" si="27"/>
        <v>0</v>
      </c>
      <c r="L30" s="183">
        <f t="shared" si="27"/>
        <v>0</v>
      </c>
      <c r="M30" s="183">
        <f t="shared" si="27"/>
        <v>0</v>
      </c>
      <c r="N30" s="183">
        <f t="shared" si="27"/>
        <v>0</v>
      </c>
      <c r="O30" s="183">
        <f t="shared" si="27"/>
        <v>0</v>
      </c>
      <c r="P30" s="183">
        <f t="shared" si="27"/>
        <v>0</v>
      </c>
      <c r="Q30" s="183">
        <f t="shared" si="27"/>
        <v>0</v>
      </c>
      <c r="R30" s="183">
        <f t="shared" si="27"/>
        <v>0</v>
      </c>
      <c r="S30" s="183">
        <f t="shared" si="27"/>
        <v>0</v>
      </c>
      <c r="T30" s="183">
        <f t="shared" si="27"/>
        <v>0</v>
      </c>
      <c r="U30" s="183">
        <f t="shared" si="27"/>
        <v>0</v>
      </c>
      <c r="V30" s="183">
        <f t="shared" si="27"/>
        <v>0</v>
      </c>
      <c r="W30" s="183">
        <f t="shared" si="27"/>
        <v>0</v>
      </c>
      <c r="X30" s="183">
        <f t="shared" si="27"/>
        <v>0</v>
      </c>
      <c r="Y30" s="183">
        <f t="shared" si="27"/>
        <v>0</v>
      </c>
      <c r="Z30" s="183">
        <f t="shared" si="27"/>
        <v>0</v>
      </c>
      <c r="AA30" s="183">
        <f t="shared" si="27"/>
        <v>0</v>
      </c>
      <c r="AB30" s="183">
        <f t="shared" si="27"/>
        <v>0</v>
      </c>
      <c r="AC30" s="183">
        <f t="shared" si="27"/>
        <v>0</v>
      </c>
      <c r="AD30" s="183">
        <f t="shared" si="27"/>
        <v>0</v>
      </c>
      <c r="AE30" s="183">
        <f t="shared" si="27"/>
        <v>0</v>
      </c>
      <c r="AF30" s="183">
        <f t="shared" si="27"/>
        <v>0</v>
      </c>
      <c r="AG30" s="183">
        <f t="shared" si="27"/>
        <v>0</v>
      </c>
      <c r="AH30" s="183">
        <f t="shared" si="27"/>
        <v>0</v>
      </c>
      <c r="AI30" s="183">
        <f t="shared" si="27"/>
        <v>0</v>
      </c>
      <c r="AJ30" s="183">
        <f t="shared" si="27"/>
        <v>0</v>
      </c>
      <c r="AK30" s="183">
        <f t="shared" si="27"/>
        <v>0</v>
      </c>
      <c r="AL30" s="183">
        <f t="shared" si="27"/>
        <v>0</v>
      </c>
      <c r="AM30" s="183">
        <f t="shared" si="27"/>
        <v>0</v>
      </c>
      <c r="AN30" s="183">
        <f t="shared" si="27"/>
        <v>0</v>
      </c>
      <c r="AO30" s="183">
        <f t="shared" si="27"/>
        <v>0</v>
      </c>
      <c r="AP30" s="183">
        <f t="shared" si="27"/>
        <v>0</v>
      </c>
      <c r="AQ30" s="183">
        <f t="shared" si="27"/>
        <v>0</v>
      </c>
      <c r="AR30" s="183">
        <f t="shared" si="27"/>
        <v>0</v>
      </c>
      <c r="AS30" s="183">
        <f t="shared" si="27"/>
        <v>0</v>
      </c>
      <c r="AT30" s="183">
        <f t="shared" si="27"/>
        <v>0</v>
      </c>
      <c r="AU30" s="183">
        <f t="shared" si="27"/>
        <v>0</v>
      </c>
      <c r="AV30" s="183">
        <f t="shared" si="27"/>
        <v>0</v>
      </c>
      <c r="AW30" s="183">
        <f t="shared" si="27"/>
        <v>0</v>
      </c>
      <c r="AX30" s="183">
        <f t="shared" si="27"/>
        <v>0</v>
      </c>
      <c r="AY30" s="183">
        <f t="shared" si="27"/>
        <v>0</v>
      </c>
      <c r="AZ30" s="183">
        <f t="shared" si="27"/>
        <v>0</v>
      </c>
      <c r="BA30" s="183">
        <f t="shared" si="27"/>
        <v>0</v>
      </c>
      <c r="BB30" s="315"/>
    </row>
    <row r="31" spans="1:54" ht="34.950000000000003" customHeight="1">
      <c r="A31" s="335"/>
      <c r="B31" s="336"/>
      <c r="C31" s="337"/>
      <c r="D31" s="187" t="s">
        <v>2</v>
      </c>
      <c r="E31" s="185">
        <f t="shared" si="14"/>
        <v>0</v>
      </c>
      <c r="F31" s="185">
        <f t="shared" si="15"/>
        <v>0</v>
      </c>
      <c r="G31" s="186" t="e">
        <f t="shared" si="12"/>
        <v>#DIV/0!</v>
      </c>
      <c r="H31" s="183">
        <f t="shared" ref="H31:BA31" si="28">H18</f>
        <v>0</v>
      </c>
      <c r="I31" s="183">
        <f t="shared" si="28"/>
        <v>0</v>
      </c>
      <c r="J31" s="183">
        <f t="shared" si="28"/>
        <v>0</v>
      </c>
      <c r="K31" s="183">
        <f t="shared" si="28"/>
        <v>0</v>
      </c>
      <c r="L31" s="183">
        <f t="shared" si="28"/>
        <v>0</v>
      </c>
      <c r="M31" s="183">
        <f t="shared" si="28"/>
        <v>0</v>
      </c>
      <c r="N31" s="183">
        <f t="shared" si="28"/>
        <v>0</v>
      </c>
      <c r="O31" s="183">
        <f t="shared" si="28"/>
        <v>0</v>
      </c>
      <c r="P31" s="183">
        <f t="shared" si="28"/>
        <v>0</v>
      </c>
      <c r="Q31" s="183">
        <f t="shared" si="28"/>
        <v>0</v>
      </c>
      <c r="R31" s="183">
        <f t="shared" si="28"/>
        <v>0</v>
      </c>
      <c r="S31" s="183">
        <f t="shared" si="28"/>
        <v>0</v>
      </c>
      <c r="T31" s="183">
        <f t="shared" si="28"/>
        <v>0</v>
      </c>
      <c r="U31" s="183">
        <f t="shared" si="28"/>
        <v>0</v>
      </c>
      <c r="V31" s="183">
        <f t="shared" si="28"/>
        <v>0</v>
      </c>
      <c r="W31" s="183">
        <f t="shared" si="28"/>
        <v>0</v>
      </c>
      <c r="X31" s="183">
        <f t="shared" si="28"/>
        <v>0</v>
      </c>
      <c r="Y31" s="183">
        <f t="shared" si="28"/>
        <v>0</v>
      </c>
      <c r="Z31" s="183">
        <f t="shared" si="28"/>
        <v>0</v>
      </c>
      <c r="AA31" s="183">
        <f t="shared" si="28"/>
        <v>0</v>
      </c>
      <c r="AB31" s="183">
        <f t="shared" si="28"/>
        <v>0</v>
      </c>
      <c r="AC31" s="183">
        <f t="shared" si="28"/>
        <v>0</v>
      </c>
      <c r="AD31" s="183">
        <f t="shared" si="28"/>
        <v>0</v>
      </c>
      <c r="AE31" s="183">
        <f t="shared" si="28"/>
        <v>0</v>
      </c>
      <c r="AF31" s="183">
        <f t="shared" si="28"/>
        <v>0</v>
      </c>
      <c r="AG31" s="183">
        <f t="shared" si="28"/>
        <v>0</v>
      </c>
      <c r="AH31" s="183">
        <f t="shared" si="28"/>
        <v>0</v>
      </c>
      <c r="AI31" s="183">
        <f t="shared" si="28"/>
        <v>0</v>
      </c>
      <c r="AJ31" s="183">
        <f t="shared" si="28"/>
        <v>0</v>
      </c>
      <c r="AK31" s="183">
        <f t="shared" si="28"/>
        <v>0</v>
      </c>
      <c r="AL31" s="183">
        <f t="shared" si="28"/>
        <v>0</v>
      </c>
      <c r="AM31" s="183">
        <f t="shared" si="28"/>
        <v>0</v>
      </c>
      <c r="AN31" s="183">
        <f t="shared" si="28"/>
        <v>0</v>
      </c>
      <c r="AO31" s="183">
        <f t="shared" si="28"/>
        <v>0</v>
      </c>
      <c r="AP31" s="183">
        <f t="shared" si="28"/>
        <v>0</v>
      </c>
      <c r="AQ31" s="183">
        <f t="shared" si="28"/>
        <v>0</v>
      </c>
      <c r="AR31" s="183">
        <f t="shared" si="28"/>
        <v>0</v>
      </c>
      <c r="AS31" s="183">
        <f t="shared" si="28"/>
        <v>0</v>
      </c>
      <c r="AT31" s="183">
        <f t="shared" si="28"/>
        <v>0</v>
      </c>
      <c r="AU31" s="183">
        <f t="shared" si="28"/>
        <v>0</v>
      </c>
      <c r="AV31" s="183">
        <f t="shared" si="28"/>
        <v>0</v>
      </c>
      <c r="AW31" s="183">
        <f t="shared" si="28"/>
        <v>0</v>
      </c>
      <c r="AX31" s="183">
        <f t="shared" si="28"/>
        <v>0</v>
      </c>
      <c r="AY31" s="183">
        <f t="shared" si="28"/>
        <v>0</v>
      </c>
      <c r="AZ31" s="183">
        <f t="shared" si="28"/>
        <v>0</v>
      </c>
      <c r="BA31" s="183">
        <f t="shared" si="28"/>
        <v>0</v>
      </c>
      <c r="BB31" s="315"/>
    </row>
    <row r="32" spans="1:54" ht="34.950000000000003" customHeight="1">
      <c r="A32" s="335"/>
      <c r="B32" s="336"/>
      <c r="C32" s="337"/>
      <c r="D32" s="187" t="s">
        <v>43</v>
      </c>
      <c r="E32" s="185">
        <f t="shared" si="14"/>
        <v>79365.02701999998</v>
      </c>
      <c r="F32" s="185">
        <f t="shared" si="15"/>
        <v>0</v>
      </c>
      <c r="G32" s="186">
        <f t="shared" si="12"/>
        <v>0</v>
      </c>
      <c r="H32" s="183">
        <f t="shared" ref="H32:BA32" si="29">H19</f>
        <v>0</v>
      </c>
      <c r="I32" s="183">
        <f t="shared" si="29"/>
        <v>0</v>
      </c>
      <c r="J32" s="183">
        <f t="shared" si="29"/>
        <v>0</v>
      </c>
      <c r="K32" s="183">
        <f t="shared" si="29"/>
        <v>0</v>
      </c>
      <c r="L32" s="183">
        <f t="shared" si="29"/>
        <v>0</v>
      </c>
      <c r="M32" s="183">
        <f t="shared" si="29"/>
        <v>0</v>
      </c>
      <c r="N32" s="183">
        <f t="shared" si="29"/>
        <v>0</v>
      </c>
      <c r="O32" s="183">
        <f t="shared" si="29"/>
        <v>0</v>
      </c>
      <c r="P32" s="183">
        <f t="shared" si="29"/>
        <v>0</v>
      </c>
      <c r="Q32" s="183">
        <f t="shared" si="29"/>
        <v>0</v>
      </c>
      <c r="R32" s="183">
        <f t="shared" si="29"/>
        <v>0</v>
      </c>
      <c r="S32" s="183">
        <f t="shared" si="29"/>
        <v>0</v>
      </c>
      <c r="T32" s="183">
        <f t="shared" si="29"/>
        <v>0</v>
      </c>
      <c r="U32" s="183">
        <f t="shared" si="29"/>
        <v>0</v>
      </c>
      <c r="V32" s="183">
        <f t="shared" si="29"/>
        <v>0</v>
      </c>
      <c r="W32" s="183">
        <f t="shared" si="29"/>
        <v>0</v>
      </c>
      <c r="X32" s="183">
        <f t="shared" si="29"/>
        <v>0</v>
      </c>
      <c r="Y32" s="183">
        <f t="shared" si="29"/>
        <v>0</v>
      </c>
      <c r="Z32" s="183">
        <f t="shared" si="29"/>
        <v>0</v>
      </c>
      <c r="AA32" s="183">
        <f t="shared" si="29"/>
        <v>0</v>
      </c>
      <c r="AB32" s="183">
        <f t="shared" si="29"/>
        <v>0</v>
      </c>
      <c r="AC32" s="183">
        <f t="shared" si="29"/>
        <v>0</v>
      </c>
      <c r="AD32" s="183">
        <f t="shared" si="29"/>
        <v>0</v>
      </c>
      <c r="AE32" s="183">
        <f t="shared" si="29"/>
        <v>75422.292239999981</v>
      </c>
      <c r="AF32" s="183">
        <f t="shared" si="29"/>
        <v>0</v>
      </c>
      <c r="AG32" s="183">
        <f t="shared" si="29"/>
        <v>0</v>
      </c>
      <c r="AH32" s="183">
        <f t="shared" si="29"/>
        <v>0</v>
      </c>
      <c r="AI32" s="183">
        <f t="shared" si="29"/>
        <v>0</v>
      </c>
      <c r="AJ32" s="183">
        <f t="shared" si="29"/>
        <v>0</v>
      </c>
      <c r="AK32" s="183">
        <f t="shared" si="29"/>
        <v>0</v>
      </c>
      <c r="AL32" s="183">
        <f t="shared" si="29"/>
        <v>0</v>
      </c>
      <c r="AM32" s="183">
        <f t="shared" si="29"/>
        <v>0</v>
      </c>
      <c r="AN32" s="183">
        <f t="shared" si="29"/>
        <v>0</v>
      </c>
      <c r="AO32" s="183">
        <f t="shared" si="29"/>
        <v>0</v>
      </c>
      <c r="AP32" s="183">
        <f t="shared" si="29"/>
        <v>0</v>
      </c>
      <c r="AQ32" s="183">
        <f t="shared" si="29"/>
        <v>0</v>
      </c>
      <c r="AR32" s="183">
        <f t="shared" si="29"/>
        <v>0</v>
      </c>
      <c r="AS32" s="183">
        <f t="shared" si="29"/>
        <v>0</v>
      </c>
      <c r="AT32" s="183">
        <f t="shared" si="29"/>
        <v>0</v>
      </c>
      <c r="AU32" s="183">
        <f t="shared" si="29"/>
        <v>0</v>
      </c>
      <c r="AV32" s="183">
        <f t="shared" si="29"/>
        <v>0</v>
      </c>
      <c r="AW32" s="183">
        <f t="shared" si="29"/>
        <v>0</v>
      </c>
      <c r="AX32" s="183">
        <f t="shared" si="29"/>
        <v>0</v>
      </c>
      <c r="AY32" s="183">
        <f t="shared" si="29"/>
        <v>3942.7347799999993</v>
      </c>
      <c r="AZ32" s="183">
        <f t="shared" si="29"/>
        <v>0</v>
      </c>
      <c r="BA32" s="183">
        <f t="shared" si="29"/>
        <v>0</v>
      </c>
      <c r="BB32" s="315"/>
    </row>
    <row r="33" spans="1:54" ht="34.950000000000003" customHeight="1">
      <c r="A33" s="335"/>
      <c r="B33" s="336"/>
      <c r="C33" s="337"/>
      <c r="D33" s="188" t="s">
        <v>273</v>
      </c>
      <c r="E33" s="185">
        <f t="shared" si="14"/>
        <v>60294.015399999997</v>
      </c>
      <c r="F33" s="185">
        <f t="shared" si="15"/>
        <v>0</v>
      </c>
      <c r="G33" s="186">
        <f t="shared" si="12"/>
        <v>0</v>
      </c>
      <c r="H33" s="183">
        <f t="shared" ref="H33:BA33" si="30">H20</f>
        <v>0</v>
      </c>
      <c r="I33" s="183">
        <f t="shared" si="30"/>
        <v>0</v>
      </c>
      <c r="J33" s="183">
        <f t="shared" si="30"/>
        <v>0</v>
      </c>
      <c r="K33" s="183">
        <f t="shared" si="30"/>
        <v>0</v>
      </c>
      <c r="L33" s="183">
        <f t="shared" si="30"/>
        <v>0</v>
      </c>
      <c r="M33" s="183">
        <f t="shared" si="30"/>
        <v>0</v>
      </c>
      <c r="N33" s="183">
        <f t="shared" si="30"/>
        <v>0</v>
      </c>
      <c r="O33" s="183">
        <f t="shared" si="30"/>
        <v>0</v>
      </c>
      <c r="P33" s="183">
        <f t="shared" si="30"/>
        <v>0</v>
      </c>
      <c r="Q33" s="183">
        <f t="shared" si="30"/>
        <v>0</v>
      </c>
      <c r="R33" s="183">
        <f t="shared" si="30"/>
        <v>0</v>
      </c>
      <c r="S33" s="183">
        <f t="shared" si="30"/>
        <v>0</v>
      </c>
      <c r="T33" s="183">
        <f t="shared" si="30"/>
        <v>0</v>
      </c>
      <c r="U33" s="183">
        <f t="shared" si="30"/>
        <v>0</v>
      </c>
      <c r="V33" s="183">
        <f t="shared" si="30"/>
        <v>0</v>
      </c>
      <c r="W33" s="183">
        <f t="shared" si="30"/>
        <v>0</v>
      </c>
      <c r="X33" s="183">
        <f t="shared" si="30"/>
        <v>0</v>
      </c>
      <c r="Y33" s="183">
        <f t="shared" si="30"/>
        <v>0</v>
      </c>
      <c r="Z33" s="183">
        <f t="shared" si="30"/>
        <v>0</v>
      </c>
      <c r="AA33" s="183">
        <f t="shared" si="30"/>
        <v>0</v>
      </c>
      <c r="AB33" s="183">
        <f t="shared" si="30"/>
        <v>0</v>
      </c>
      <c r="AC33" s="183">
        <f t="shared" si="30"/>
        <v>0</v>
      </c>
      <c r="AD33" s="183">
        <f t="shared" si="30"/>
        <v>0</v>
      </c>
      <c r="AE33" s="183">
        <f t="shared" si="30"/>
        <v>59466.437279999998</v>
      </c>
      <c r="AF33" s="183">
        <f t="shared" si="30"/>
        <v>0</v>
      </c>
      <c r="AG33" s="183">
        <f t="shared" si="30"/>
        <v>0</v>
      </c>
      <c r="AH33" s="183">
        <f t="shared" si="30"/>
        <v>0</v>
      </c>
      <c r="AI33" s="183">
        <f t="shared" si="30"/>
        <v>0</v>
      </c>
      <c r="AJ33" s="183">
        <f t="shared" si="30"/>
        <v>0</v>
      </c>
      <c r="AK33" s="183">
        <f t="shared" si="30"/>
        <v>0</v>
      </c>
      <c r="AL33" s="183">
        <f t="shared" si="30"/>
        <v>0</v>
      </c>
      <c r="AM33" s="183">
        <f t="shared" si="30"/>
        <v>0</v>
      </c>
      <c r="AN33" s="183">
        <f t="shared" si="30"/>
        <v>0</v>
      </c>
      <c r="AO33" s="183">
        <f t="shared" si="30"/>
        <v>0</v>
      </c>
      <c r="AP33" s="183">
        <f t="shared" si="30"/>
        <v>0</v>
      </c>
      <c r="AQ33" s="183">
        <f t="shared" si="30"/>
        <v>0</v>
      </c>
      <c r="AR33" s="183">
        <f t="shared" si="30"/>
        <v>0</v>
      </c>
      <c r="AS33" s="183">
        <f t="shared" si="30"/>
        <v>0</v>
      </c>
      <c r="AT33" s="183">
        <f t="shared" si="30"/>
        <v>0</v>
      </c>
      <c r="AU33" s="183">
        <f t="shared" si="30"/>
        <v>0</v>
      </c>
      <c r="AV33" s="183">
        <f t="shared" si="30"/>
        <v>0</v>
      </c>
      <c r="AW33" s="183">
        <f t="shared" si="30"/>
        <v>0</v>
      </c>
      <c r="AX33" s="183">
        <f t="shared" si="30"/>
        <v>0</v>
      </c>
      <c r="AY33" s="183">
        <f t="shared" si="30"/>
        <v>827.5781199999999</v>
      </c>
      <c r="AZ33" s="183">
        <f t="shared" si="30"/>
        <v>0</v>
      </c>
      <c r="BA33" s="183">
        <f t="shared" si="30"/>
        <v>0</v>
      </c>
      <c r="BB33" s="315"/>
    </row>
    <row r="34" spans="1:54" ht="34.950000000000003" customHeight="1">
      <c r="A34" s="338"/>
      <c r="B34" s="339"/>
      <c r="C34" s="340"/>
      <c r="D34" s="216" t="s">
        <v>448</v>
      </c>
      <c r="E34" s="185"/>
      <c r="F34" s="185"/>
      <c r="G34" s="186" t="e">
        <f t="shared" si="12"/>
        <v>#DIV/0!</v>
      </c>
      <c r="H34" s="183">
        <f t="shared" ref="H34:BA34" si="31">H21</f>
        <v>0</v>
      </c>
      <c r="I34" s="183">
        <f t="shared" si="31"/>
        <v>0</v>
      </c>
      <c r="J34" s="183">
        <f t="shared" si="31"/>
        <v>0</v>
      </c>
      <c r="K34" s="183">
        <f t="shared" si="31"/>
        <v>0</v>
      </c>
      <c r="L34" s="183">
        <f t="shared" si="31"/>
        <v>0</v>
      </c>
      <c r="M34" s="183">
        <f t="shared" si="31"/>
        <v>0</v>
      </c>
      <c r="N34" s="183">
        <f t="shared" si="31"/>
        <v>0</v>
      </c>
      <c r="O34" s="183">
        <f t="shared" si="31"/>
        <v>0</v>
      </c>
      <c r="P34" s="183">
        <f t="shared" si="31"/>
        <v>0</v>
      </c>
      <c r="Q34" s="183">
        <f t="shared" si="31"/>
        <v>0</v>
      </c>
      <c r="R34" s="183">
        <f t="shared" si="31"/>
        <v>0</v>
      </c>
      <c r="S34" s="183">
        <f t="shared" si="31"/>
        <v>0</v>
      </c>
      <c r="T34" s="183">
        <f t="shared" si="31"/>
        <v>0</v>
      </c>
      <c r="U34" s="183">
        <f t="shared" si="31"/>
        <v>0</v>
      </c>
      <c r="V34" s="183">
        <f t="shared" si="31"/>
        <v>0</v>
      </c>
      <c r="W34" s="183">
        <f t="shared" si="31"/>
        <v>0</v>
      </c>
      <c r="X34" s="183">
        <f t="shared" si="31"/>
        <v>0</v>
      </c>
      <c r="Y34" s="183">
        <f t="shared" si="31"/>
        <v>0</v>
      </c>
      <c r="Z34" s="183">
        <f t="shared" si="31"/>
        <v>0</v>
      </c>
      <c r="AA34" s="183">
        <f t="shared" si="31"/>
        <v>0</v>
      </c>
      <c r="AB34" s="183">
        <f t="shared" si="31"/>
        <v>0</v>
      </c>
      <c r="AC34" s="183">
        <f t="shared" si="31"/>
        <v>0</v>
      </c>
      <c r="AD34" s="183">
        <f t="shared" si="31"/>
        <v>0</v>
      </c>
      <c r="AE34" s="183">
        <f t="shared" si="31"/>
        <v>0</v>
      </c>
      <c r="AF34" s="183">
        <f t="shared" si="31"/>
        <v>0</v>
      </c>
      <c r="AG34" s="183">
        <f t="shared" si="31"/>
        <v>0</v>
      </c>
      <c r="AH34" s="183">
        <f t="shared" si="31"/>
        <v>0</v>
      </c>
      <c r="AI34" s="183">
        <f t="shared" si="31"/>
        <v>0</v>
      </c>
      <c r="AJ34" s="183">
        <f t="shared" si="31"/>
        <v>0</v>
      </c>
      <c r="AK34" s="183">
        <f t="shared" si="31"/>
        <v>0</v>
      </c>
      <c r="AL34" s="183">
        <f t="shared" si="31"/>
        <v>0</v>
      </c>
      <c r="AM34" s="183">
        <f t="shared" si="31"/>
        <v>0</v>
      </c>
      <c r="AN34" s="183">
        <f t="shared" si="31"/>
        <v>0</v>
      </c>
      <c r="AO34" s="183">
        <f t="shared" si="31"/>
        <v>0</v>
      </c>
      <c r="AP34" s="183">
        <f t="shared" si="31"/>
        <v>0</v>
      </c>
      <c r="AQ34" s="183">
        <f t="shared" si="31"/>
        <v>0</v>
      </c>
      <c r="AR34" s="183">
        <f t="shared" si="31"/>
        <v>0</v>
      </c>
      <c r="AS34" s="183">
        <f t="shared" si="31"/>
        <v>0</v>
      </c>
      <c r="AT34" s="183">
        <f t="shared" si="31"/>
        <v>0</v>
      </c>
      <c r="AU34" s="183">
        <f t="shared" si="31"/>
        <v>0</v>
      </c>
      <c r="AV34" s="183">
        <f t="shared" si="31"/>
        <v>0</v>
      </c>
      <c r="AW34" s="183">
        <f t="shared" si="31"/>
        <v>0</v>
      </c>
      <c r="AX34" s="183">
        <f t="shared" si="31"/>
        <v>0</v>
      </c>
      <c r="AY34" s="183">
        <f t="shared" si="31"/>
        <v>0</v>
      </c>
      <c r="AZ34" s="183">
        <f t="shared" si="31"/>
        <v>0</v>
      </c>
      <c r="BA34" s="183">
        <f t="shared" si="31"/>
        <v>0</v>
      </c>
      <c r="BB34" s="315"/>
    </row>
    <row r="35" spans="1:54" ht="17.25" customHeight="1">
      <c r="A35" s="332" t="s">
        <v>289</v>
      </c>
      <c r="B35" s="333"/>
      <c r="C35" s="334"/>
      <c r="D35" s="193" t="s">
        <v>41</v>
      </c>
      <c r="E35" s="185">
        <f t="shared" si="14"/>
        <v>278731.16213000001</v>
      </c>
      <c r="F35" s="185">
        <f t="shared" si="15"/>
        <v>37861</v>
      </c>
      <c r="G35" s="186">
        <f t="shared" si="12"/>
        <v>0.1358333948406589</v>
      </c>
      <c r="H35" s="185">
        <f>H36+H37+H38+H40</f>
        <v>37861</v>
      </c>
      <c r="I35" s="185">
        <f t="shared" ref="I35:BA35" si="32">I36+I37+I38+I40</f>
        <v>37861</v>
      </c>
      <c r="J35" s="185">
        <f t="shared" si="32"/>
        <v>100</v>
      </c>
      <c r="K35" s="185">
        <f t="shared" si="32"/>
        <v>46809.998040000006</v>
      </c>
      <c r="L35" s="185">
        <f t="shared" si="32"/>
        <v>0</v>
      </c>
      <c r="M35" s="185">
        <f t="shared" si="32"/>
        <v>0</v>
      </c>
      <c r="N35" s="185">
        <f t="shared" si="32"/>
        <v>14849.223763999998</v>
      </c>
      <c r="O35" s="185">
        <f t="shared" si="32"/>
        <v>0</v>
      </c>
      <c r="P35" s="185">
        <f t="shared" si="32"/>
        <v>0</v>
      </c>
      <c r="Q35" s="185">
        <f t="shared" si="32"/>
        <v>9444.0396299999993</v>
      </c>
      <c r="R35" s="185">
        <f t="shared" si="32"/>
        <v>0</v>
      </c>
      <c r="S35" s="185">
        <f t="shared" si="32"/>
        <v>0</v>
      </c>
      <c r="T35" s="185">
        <f t="shared" si="32"/>
        <v>10027.074509999999</v>
      </c>
      <c r="U35" s="185">
        <f t="shared" si="32"/>
        <v>0</v>
      </c>
      <c r="V35" s="185">
        <f t="shared" si="32"/>
        <v>0</v>
      </c>
      <c r="W35" s="185">
        <f t="shared" si="32"/>
        <v>8546.5259999999998</v>
      </c>
      <c r="X35" s="185">
        <f t="shared" si="32"/>
        <v>0</v>
      </c>
      <c r="Y35" s="185">
        <f t="shared" si="32"/>
        <v>0</v>
      </c>
      <c r="Z35" s="185">
        <f t="shared" si="32"/>
        <v>8546.535319999999</v>
      </c>
      <c r="AA35" s="185">
        <f t="shared" si="32"/>
        <v>0</v>
      </c>
      <c r="AB35" s="185">
        <f t="shared" si="32"/>
        <v>0</v>
      </c>
      <c r="AC35" s="185">
        <f t="shared" si="32"/>
        <v>0</v>
      </c>
      <c r="AD35" s="185">
        <f t="shared" si="32"/>
        <v>0</v>
      </c>
      <c r="AE35" s="185">
        <f t="shared" si="32"/>
        <v>104130.07600000003</v>
      </c>
      <c r="AF35" s="185">
        <f t="shared" si="32"/>
        <v>0</v>
      </c>
      <c r="AG35" s="185">
        <f t="shared" si="32"/>
        <v>0</v>
      </c>
      <c r="AH35" s="185">
        <f t="shared" si="32"/>
        <v>0</v>
      </c>
      <c r="AI35" s="185">
        <f t="shared" si="32"/>
        <v>0</v>
      </c>
      <c r="AJ35" s="185">
        <f t="shared" si="32"/>
        <v>21653</v>
      </c>
      <c r="AK35" s="185">
        <f t="shared" si="32"/>
        <v>0</v>
      </c>
      <c r="AL35" s="185">
        <f t="shared" si="32"/>
        <v>0</v>
      </c>
      <c r="AM35" s="185">
        <f t="shared" si="32"/>
        <v>0</v>
      </c>
      <c r="AN35" s="185">
        <f t="shared" si="32"/>
        <v>0</v>
      </c>
      <c r="AO35" s="185">
        <f t="shared" si="32"/>
        <v>5153</v>
      </c>
      <c r="AP35" s="185">
        <f t="shared" si="32"/>
        <v>0</v>
      </c>
      <c r="AQ35" s="185">
        <f t="shared" si="32"/>
        <v>0</v>
      </c>
      <c r="AR35" s="185">
        <f t="shared" si="32"/>
        <v>0</v>
      </c>
      <c r="AS35" s="185">
        <f t="shared" si="32"/>
        <v>0</v>
      </c>
      <c r="AT35" s="185">
        <f t="shared" si="32"/>
        <v>5153</v>
      </c>
      <c r="AU35" s="185">
        <f t="shared" si="32"/>
        <v>0</v>
      </c>
      <c r="AV35" s="185">
        <f t="shared" si="32"/>
        <v>0</v>
      </c>
      <c r="AW35" s="185">
        <f t="shared" si="32"/>
        <v>0</v>
      </c>
      <c r="AX35" s="185">
        <f t="shared" si="32"/>
        <v>0</v>
      </c>
      <c r="AY35" s="185">
        <f t="shared" si="32"/>
        <v>6557.6888660000004</v>
      </c>
      <c r="AZ35" s="185">
        <f t="shared" si="32"/>
        <v>0</v>
      </c>
      <c r="BA35" s="185">
        <f t="shared" si="32"/>
        <v>0</v>
      </c>
      <c r="BB35" s="315"/>
    </row>
    <row r="36" spans="1:54">
      <c r="A36" s="335"/>
      <c r="B36" s="336"/>
      <c r="C36" s="337"/>
      <c r="D36" s="187" t="s">
        <v>37</v>
      </c>
      <c r="E36" s="185">
        <f t="shared" si="14"/>
        <v>1916</v>
      </c>
      <c r="F36" s="185">
        <f t="shared" si="15"/>
        <v>0</v>
      </c>
      <c r="G36" s="186">
        <f t="shared" si="12"/>
        <v>0</v>
      </c>
      <c r="H36" s="183">
        <f>H11-H17</f>
        <v>0</v>
      </c>
      <c r="I36" s="183">
        <f t="shared" ref="I36:BA36" si="33">I11-I17</f>
        <v>0</v>
      </c>
      <c r="J36" s="183">
        <f t="shared" si="33"/>
        <v>0</v>
      </c>
      <c r="K36" s="183">
        <f t="shared" si="33"/>
        <v>0</v>
      </c>
      <c r="L36" s="183">
        <f t="shared" si="33"/>
        <v>0</v>
      </c>
      <c r="M36" s="183">
        <f t="shared" si="33"/>
        <v>0</v>
      </c>
      <c r="N36" s="183">
        <f t="shared" si="33"/>
        <v>0</v>
      </c>
      <c r="O36" s="183">
        <f t="shared" si="33"/>
        <v>0</v>
      </c>
      <c r="P36" s="183">
        <f t="shared" si="33"/>
        <v>0</v>
      </c>
      <c r="Q36" s="183">
        <f t="shared" si="33"/>
        <v>0</v>
      </c>
      <c r="R36" s="183">
        <f t="shared" si="33"/>
        <v>0</v>
      </c>
      <c r="S36" s="183">
        <f t="shared" si="33"/>
        <v>0</v>
      </c>
      <c r="T36" s="183">
        <f t="shared" si="33"/>
        <v>0</v>
      </c>
      <c r="U36" s="183">
        <f t="shared" si="33"/>
        <v>0</v>
      </c>
      <c r="V36" s="183">
        <f t="shared" si="33"/>
        <v>0</v>
      </c>
      <c r="W36" s="183">
        <f t="shared" si="33"/>
        <v>0</v>
      </c>
      <c r="X36" s="183">
        <f t="shared" si="33"/>
        <v>0</v>
      </c>
      <c r="Y36" s="183">
        <f t="shared" si="33"/>
        <v>0</v>
      </c>
      <c r="Z36" s="183">
        <f t="shared" si="33"/>
        <v>0</v>
      </c>
      <c r="AA36" s="183">
        <f t="shared" si="33"/>
        <v>0</v>
      </c>
      <c r="AB36" s="183">
        <f t="shared" si="33"/>
        <v>0</v>
      </c>
      <c r="AC36" s="183">
        <f t="shared" si="33"/>
        <v>0</v>
      </c>
      <c r="AD36" s="183">
        <f t="shared" si="33"/>
        <v>0</v>
      </c>
      <c r="AE36" s="183">
        <f t="shared" si="33"/>
        <v>1916</v>
      </c>
      <c r="AF36" s="183">
        <f t="shared" si="33"/>
        <v>0</v>
      </c>
      <c r="AG36" s="183">
        <f t="shared" si="33"/>
        <v>0</v>
      </c>
      <c r="AH36" s="183">
        <f t="shared" si="33"/>
        <v>0</v>
      </c>
      <c r="AI36" s="183">
        <f t="shared" si="33"/>
        <v>0</v>
      </c>
      <c r="AJ36" s="183">
        <f t="shared" si="33"/>
        <v>0</v>
      </c>
      <c r="AK36" s="183">
        <f t="shared" si="33"/>
        <v>0</v>
      </c>
      <c r="AL36" s="183">
        <f t="shared" si="33"/>
        <v>0</v>
      </c>
      <c r="AM36" s="183">
        <f t="shared" si="33"/>
        <v>0</v>
      </c>
      <c r="AN36" s="183">
        <f t="shared" si="33"/>
        <v>0</v>
      </c>
      <c r="AO36" s="183">
        <f t="shared" si="33"/>
        <v>0</v>
      </c>
      <c r="AP36" s="183">
        <f t="shared" si="33"/>
        <v>0</v>
      </c>
      <c r="AQ36" s="183">
        <f t="shared" si="33"/>
        <v>0</v>
      </c>
      <c r="AR36" s="183">
        <f t="shared" si="33"/>
        <v>0</v>
      </c>
      <c r="AS36" s="183">
        <f t="shared" si="33"/>
        <v>0</v>
      </c>
      <c r="AT36" s="183">
        <f t="shared" si="33"/>
        <v>0</v>
      </c>
      <c r="AU36" s="183">
        <f t="shared" si="33"/>
        <v>0</v>
      </c>
      <c r="AV36" s="183">
        <f t="shared" si="33"/>
        <v>0</v>
      </c>
      <c r="AW36" s="183">
        <f t="shared" si="33"/>
        <v>0</v>
      </c>
      <c r="AX36" s="183">
        <f t="shared" si="33"/>
        <v>0</v>
      </c>
      <c r="AY36" s="183">
        <f t="shared" si="33"/>
        <v>0</v>
      </c>
      <c r="AZ36" s="183">
        <f t="shared" si="33"/>
        <v>0</v>
      </c>
      <c r="BA36" s="183">
        <f t="shared" si="33"/>
        <v>0</v>
      </c>
      <c r="BB36" s="315"/>
    </row>
    <row r="37" spans="1:54" ht="31.2" customHeight="1">
      <c r="A37" s="335"/>
      <c r="B37" s="336"/>
      <c r="C37" s="337"/>
      <c r="D37" s="187" t="s">
        <v>2</v>
      </c>
      <c r="E37" s="185">
        <f t="shared" si="14"/>
        <v>61973</v>
      </c>
      <c r="F37" s="185">
        <f t="shared" si="15"/>
        <v>0</v>
      </c>
      <c r="G37" s="186">
        <f t="shared" si="12"/>
        <v>0</v>
      </c>
      <c r="H37" s="183">
        <f t="shared" ref="H37:BA37" si="34">H12-H18</f>
        <v>0</v>
      </c>
      <c r="I37" s="183">
        <f t="shared" si="34"/>
        <v>0</v>
      </c>
      <c r="J37" s="183">
        <f t="shared" si="34"/>
        <v>0</v>
      </c>
      <c r="K37" s="183">
        <f t="shared" si="34"/>
        <v>6761.47804</v>
      </c>
      <c r="L37" s="183">
        <f t="shared" si="34"/>
        <v>0</v>
      </c>
      <c r="M37" s="183">
        <f t="shared" si="34"/>
        <v>0</v>
      </c>
      <c r="N37" s="183">
        <f t="shared" si="34"/>
        <v>4820.6297639999993</v>
      </c>
      <c r="O37" s="183">
        <f t="shared" si="34"/>
        <v>0</v>
      </c>
      <c r="P37" s="183">
        <f t="shared" si="34"/>
        <v>0</v>
      </c>
      <c r="Q37" s="183">
        <f t="shared" si="34"/>
        <v>4150</v>
      </c>
      <c r="R37" s="183">
        <f t="shared" si="34"/>
        <v>0</v>
      </c>
      <c r="S37" s="183">
        <f t="shared" si="34"/>
        <v>0</v>
      </c>
      <c r="T37" s="183">
        <f t="shared" si="34"/>
        <v>4358.5</v>
      </c>
      <c r="U37" s="183">
        <f t="shared" si="34"/>
        <v>0</v>
      </c>
      <c r="V37" s="183">
        <f t="shared" si="34"/>
        <v>0</v>
      </c>
      <c r="W37" s="183">
        <f t="shared" si="34"/>
        <v>4150</v>
      </c>
      <c r="X37" s="183">
        <f t="shared" si="34"/>
        <v>0</v>
      </c>
      <c r="Y37" s="183">
        <f t="shared" si="34"/>
        <v>0</v>
      </c>
      <c r="Z37" s="183">
        <f t="shared" si="34"/>
        <v>4150</v>
      </c>
      <c r="AA37" s="183">
        <f t="shared" si="34"/>
        <v>0</v>
      </c>
      <c r="AB37" s="183">
        <f t="shared" si="34"/>
        <v>0</v>
      </c>
      <c r="AC37" s="183">
        <f t="shared" si="34"/>
        <v>0</v>
      </c>
      <c r="AD37" s="183">
        <f t="shared" si="34"/>
        <v>0</v>
      </c>
      <c r="AE37" s="183">
        <f t="shared" si="34"/>
        <v>15578</v>
      </c>
      <c r="AF37" s="183">
        <f t="shared" si="34"/>
        <v>0</v>
      </c>
      <c r="AG37" s="183">
        <f t="shared" si="34"/>
        <v>0</v>
      </c>
      <c r="AH37" s="183">
        <f t="shared" si="34"/>
        <v>0</v>
      </c>
      <c r="AI37" s="183">
        <f t="shared" si="34"/>
        <v>0</v>
      </c>
      <c r="AJ37" s="183">
        <f t="shared" si="34"/>
        <v>4150</v>
      </c>
      <c r="AK37" s="183">
        <f t="shared" si="34"/>
        <v>0</v>
      </c>
      <c r="AL37" s="183">
        <f t="shared" si="34"/>
        <v>0</v>
      </c>
      <c r="AM37" s="183">
        <f t="shared" si="34"/>
        <v>0</v>
      </c>
      <c r="AN37" s="183">
        <f t="shared" si="34"/>
        <v>0</v>
      </c>
      <c r="AO37" s="183">
        <f t="shared" si="34"/>
        <v>4150</v>
      </c>
      <c r="AP37" s="183">
        <f t="shared" si="34"/>
        <v>0</v>
      </c>
      <c r="AQ37" s="183">
        <f t="shared" si="34"/>
        <v>0</v>
      </c>
      <c r="AR37" s="183">
        <f t="shared" si="34"/>
        <v>0</v>
      </c>
      <c r="AS37" s="183">
        <f t="shared" si="34"/>
        <v>0</v>
      </c>
      <c r="AT37" s="183">
        <f t="shared" si="34"/>
        <v>4150</v>
      </c>
      <c r="AU37" s="183">
        <f t="shared" si="34"/>
        <v>0</v>
      </c>
      <c r="AV37" s="183">
        <f t="shared" si="34"/>
        <v>0</v>
      </c>
      <c r="AW37" s="183">
        <f t="shared" si="34"/>
        <v>0</v>
      </c>
      <c r="AX37" s="183">
        <f t="shared" si="34"/>
        <v>0</v>
      </c>
      <c r="AY37" s="183">
        <f t="shared" si="34"/>
        <v>5554.3921960000007</v>
      </c>
      <c r="AZ37" s="183">
        <f t="shared" si="34"/>
        <v>0</v>
      </c>
      <c r="BA37" s="183">
        <f t="shared" si="34"/>
        <v>0</v>
      </c>
      <c r="BB37" s="315"/>
    </row>
    <row r="38" spans="1:54">
      <c r="A38" s="335"/>
      <c r="B38" s="336"/>
      <c r="C38" s="337"/>
      <c r="D38" s="187" t="s">
        <v>43</v>
      </c>
      <c r="E38" s="185">
        <f t="shared" si="14"/>
        <v>208342.16213000004</v>
      </c>
      <c r="F38" s="185">
        <f t="shared" si="15"/>
        <v>37861</v>
      </c>
      <c r="G38" s="186">
        <f t="shared" si="12"/>
        <v>0.18172509881305604</v>
      </c>
      <c r="H38" s="183">
        <f t="shared" ref="H38:BA38" si="35">H13-H19</f>
        <v>37861</v>
      </c>
      <c r="I38" s="183">
        <f t="shared" si="35"/>
        <v>37861</v>
      </c>
      <c r="J38" s="183">
        <f t="shared" si="35"/>
        <v>100</v>
      </c>
      <c r="K38" s="183">
        <f t="shared" si="35"/>
        <v>40048.520000000004</v>
      </c>
      <c r="L38" s="183">
        <f t="shared" si="35"/>
        <v>0</v>
      </c>
      <c r="M38" s="183">
        <f t="shared" si="35"/>
        <v>0</v>
      </c>
      <c r="N38" s="183">
        <f t="shared" si="35"/>
        <v>10028.593999999999</v>
      </c>
      <c r="O38" s="183">
        <f t="shared" si="35"/>
        <v>0</v>
      </c>
      <c r="P38" s="183">
        <f t="shared" si="35"/>
        <v>0</v>
      </c>
      <c r="Q38" s="183">
        <f t="shared" si="35"/>
        <v>5294.0396300000002</v>
      </c>
      <c r="R38" s="183">
        <f t="shared" si="35"/>
        <v>0</v>
      </c>
      <c r="S38" s="183">
        <f t="shared" si="35"/>
        <v>0</v>
      </c>
      <c r="T38" s="183">
        <f t="shared" si="35"/>
        <v>5668.5745099999995</v>
      </c>
      <c r="U38" s="183">
        <f t="shared" si="35"/>
        <v>0</v>
      </c>
      <c r="V38" s="183">
        <f t="shared" si="35"/>
        <v>0</v>
      </c>
      <c r="W38" s="183">
        <f t="shared" si="35"/>
        <v>4396.5259999999998</v>
      </c>
      <c r="X38" s="183">
        <f t="shared" si="35"/>
        <v>0</v>
      </c>
      <c r="Y38" s="183">
        <f t="shared" si="35"/>
        <v>0</v>
      </c>
      <c r="Z38" s="183">
        <f t="shared" si="35"/>
        <v>4396.53532</v>
      </c>
      <c r="AA38" s="183">
        <f t="shared" si="35"/>
        <v>0</v>
      </c>
      <c r="AB38" s="183">
        <f t="shared" si="35"/>
        <v>0</v>
      </c>
      <c r="AC38" s="183">
        <f t="shared" si="35"/>
        <v>0</v>
      </c>
      <c r="AD38" s="183">
        <f t="shared" si="35"/>
        <v>0</v>
      </c>
      <c r="AE38" s="183">
        <f t="shared" si="35"/>
        <v>82536.07600000003</v>
      </c>
      <c r="AF38" s="183">
        <f t="shared" si="35"/>
        <v>0</v>
      </c>
      <c r="AG38" s="183">
        <f t="shared" si="35"/>
        <v>0</v>
      </c>
      <c r="AH38" s="183">
        <f t="shared" si="35"/>
        <v>0</v>
      </c>
      <c r="AI38" s="183">
        <f t="shared" si="35"/>
        <v>0</v>
      </c>
      <c r="AJ38" s="183">
        <f t="shared" si="35"/>
        <v>15103</v>
      </c>
      <c r="AK38" s="183">
        <f t="shared" si="35"/>
        <v>0</v>
      </c>
      <c r="AL38" s="183">
        <f t="shared" si="35"/>
        <v>0</v>
      </c>
      <c r="AM38" s="183">
        <f t="shared" si="35"/>
        <v>0</v>
      </c>
      <c r="AN38" s="183">
        <f t="shared" si="35"/>
        <v>0</v>
      </c>
      <c r="AO38" s="183">
        <f t="shared" si="35"/>
        <v>1003</v>
      </c>
      <c r="AP38" s="183">
        <f t="shared" si="35"/>
        <v>0</v>
      </c>
      <c r="AQ38" s="183">
        <f t="shared" si="35"/>
        <v>0</v>
      </c>
      <c r="AR38" s="183">
        <f t="shared" si="35"/>
        <v>0</v>
      </c>
      <c r="AS38" s="183">
        <f t="shared" si="35"/>
        <v>0</v>
      </c>
      <c r="AT38" s="183">
        <f t="shared" si="35"/>
        <v>1003</v>
      </c>
      <c r="AU38" s="183">
        <f t="shared" si="35"/>
        <v>0</v>
      </c>
      <c r="AV38" s="183">
        <f t="shared" si="35"/>
        <v>0</v>
      </c>
      <c r="AW38" s="183">
        <f t="shared" si="35"/>
        <v>0</v>
      </c>
      <c r="AX38" s="183">
        <f t="shared" si="35"/>
        <v>0</v>
      </c>
      <c r="AY38" s="183">
        <f t="shared" si="35"/>
        <v>1003.2966700000002</v>
      </c>
      <c r="AZ38" s="183">
        <f t="shared" si="35"/>
        <v>0</v>
      </c>
      <c r="BA38" s="183">
        <f t="shared" si="35"/>
        <v>0</v>
      </c>
      <c r="BB38" s="315"/>
    </row>
    <row r="39" spans="1:54" s="116" customFormat="1" ht="37.200000000000003" customHeight="1">
      <c r="A39" s="335"/>
      <c r="B39" s="336"/>
      <c r="C39" s="337"/>
      <c r="D39" s="188" t="s">
        <v>273</v>
      </c>
      <c r="E39" s="185">
        <f t="shared" si="14"/>
        <v>0</v>
      </c>
      <c r="F39" s="185">
        <f t="shared" si="15"/>
        <v>0</v>
      </c>
      <c r="G39" s="186" t="e">
        <f t="shared" si="12"/>
        <v>#DIV/0!</v>
      </c>
      <c r="H39" s="183">
        <f t="shared" ref="H39:BA39" si="36">H14-H20</f>
        <v>0</v>
      </c>
      <c r="I39" s="183">
        <f t="shared" si="36"/>
        <v>0</v>
      </c>
      <c r="J39" s="183">
        <f t="shared" si="36"/>
        <v>0</v>
      </c>
      <c r="K39" s="183">
        <f t="shared" si="36"/>
        <v>0</v>
      </c>
      <c r="L39" s="183">
        <f t="shared" si="36"/>
        <v>0</v>
      </c>
      <c r="M39" s="183">
        <f t="shared" si="36"/>
        <v>0</v>
      </c>
      <c r="N39" s="183">
        <f t="shared" si="36"/>
        <v>0</v>
      </c>
      <c r="O39" s="183">
        <f t="shared" si="36"/>
        <v>0</v>
      </c>
      <c r="P39" s="183">
        <f t="shared" si="36"/>
        <v>0</v>
      </c>
      <c r="Q39" s="183">
        <f t="shared" si="36"/>
        <v>0</v>
      </c>
      <c r="R39" s="183">
        <f t="shared" si="36"/>
        <v>0</v>
      </c>
      <c r="S39" s="183">
        <f t="shared" si="36"/>
        <v>0</v>
      </c>
      <c r="T39" s="183">
        <f t="shared" si="36"/>
        <v>0</v>
      </c>
      <c r="U39" s="183">
        <f t="shared" si="36"/>
        <v>0</v>
      </c>
      <c r="V39" s="183">
        <f t="shared" si="36"/>
        <v>0</v>
      </c>
      <c r="W39" s="183">
        <f t="shared" si="36"/>
        <v>0</v>
      </c>
      <c r="X39" s="183">
        <f t="shared" si="36"/>
        <v>0</v>
      </c>
      <c r="Y39" s="183">
        <f t="shared" si="36"/>
        <v>0</v>
      </c>
      <c r="Z39" s="183">
        <f t="shared" si="36"/>
        <v>0</v>
      </c>
      <c r="AA39" s="183">
        <f t="shared" si="36"/>
        <v>0</v>
      </c>
      <c r="AB39" s="183">
        <f t="shared" si="36"/>
        <v>0</v>
      </c>
      <c r="AC39" s="183">
        <f t="shared" si="36"/>
        <v>0</v>
      </c>
      <c r="AD39" s="183">
        <f t="shared" si="36"/>
        <v>0</v>
      </c>
      <c r="AE39" s="183">
        <f t="shared" si="36"/>
        <v>0</v>
      </c>
      <c r="AF39" s="183">
        <f t="shared" si="36"/>
        <v>0</v>
      </c>
      <c r="AG39" s="183">
        <f t="shared" si="36"/>
        <v>0</v>
      </c>
      <c r="AH39" s="183">
        <f t="shared" si="36"/>
        <v>0</v>
      </c>
      <c r="AI39" s="183">
        <f t="shared" si="36"/>
        <v>0</v>
      </c>
      <c r="AJ39" s="183">
        <f t="shared" si="36"/>
        <v>0</v>
      </c>
      <c r="AK39" s="183">
        <f t="shared" si="36"/>
        <v>0</v>
      </c>
      <c r="AL39" s="183">
        <f t="shared" si="36"/>
        <v>0</v>
      </c>
      <c r="AM39" s="183">
        <f t="shared" si="36"/>
        <v>0</v>
      </c>
      <c r="AN39" s="183">
        <f t="shared" si="36"/>
        <v>0</v>
      </c>
      <c r="AO39" s="183">
        <f t="shared" si="36"/>
        <v>0</v>
      </c>
      <c r="AP39" s="183">
        <f t="shared" si="36"/>
        <v>0</v>
      </c>
      <c r="AQ39" s="183">
        <f t="shared" si="36"/>
        <v>0</v>
      </c>
      <c r="AR39" s="183">
        <f t="shared" si="36"/>
        <v>0</v>
      </c>
      <c r="AS39" s="183">
        <f t="shared" si="36"/>
        <v>0</v>
      </c>
      <c r="AT39" s="183">
        <f t="shared" si="36"/>
        <v>0</v>
      </c>
      <c r="AU39" s="183">
        <f t="shared" si="36"/>
        <v>0</v>
      </c>
      <c r="AV39" s="183">
        <f t="shared" si="36"/>
        <v>0</v>
      </c>
      <c r="AW39" s="183">
        <f t="shared" si="36"/>
        <v>0</v>
      </c>
      <c r="AX39" s="183">
        <f t="shared" si="36"/>
        <v>0</v>
      </c>
      <c r="AY39" s="183">
        <f t="shared" si="36"/>
        <v>0</v>
      </c>
      <c r="AZ39" s="183">
        <f t="shared" si="36"/>
        <v>0</v>
      </c>
      <c r="BA39" s="183">
        <f t="shared" si="36"/>
        <v>0</v>
      </c>
      <c r="BB39" s="315"/>
    </row>
    <row r="40" spans="1:54" ht="37.200000000000003" customHeight="1">
      <c r="A40" s="338"/>
      <c r="B40" s="339"/>
      <c r="C40" s="340"/>
      <c r="D40" s="216" t="s">
        <v>448</v>
      </c>
      <c r="E40" s="185"/>
      <c r="F40" s="185"/>
      <c r="G40" s="186" t="e">
        <f t="shared" si="12"/>
        <v>#DIV/0!</v>
      </c>
      <c r="H40" s="183">
        <f t="shared" ref="H40:BA40" si="37">H15-H21</f>
        <v>0</v>
      </c>
      <c r="I40" s="183">
        <f t="shared" si="37"/>
        <v>0</v>
      </c>
      <c r="J40" s="183">
        <f t="shared" si="37"/>
        <v>0</v>
      </c>
      <c r="K40" s="183">
        <f t="shared" si="37"/>
        <v>0</v>
      </c>
      <c r="L40" s="183">
        <f t="shared" si="37"/>
        <v>0</v>
      </c>
      <c r="M40" s="183">
        <f t="shared" si="37"/>
        <v>0</v>
      </c>
      <c r="N40" s="183">
        <f t="shared" si="37"/>
        <v>0</v>
      </c>
      <c r="O40" s="183">
        <f t="shared" si="37"/>
        <v>0</v>
      </c>
      <c r="P40" s="183">
        <f t="shared" si="37"/>
        <v>0</v>
      </c>
      <c r="Q40" s="183">
        <f t="shared" si="37"/>
        <v>0</v>
      </c>
      <c r="R40" s="183">
        <f t="shared" si="37"/>
        <v>0</v>
      </c>
      <c r="S40" s="183">
        <f t="shared" si="37"/>
        <v>0</v>
      </c>
      <c r="T40" s="183">
        <f t="shared" si="37"/>
        <v>0</v>
      </c>
      <c r="U40" s="183">
        <f t="shared" si="37"/>
        <v>0</v>
      </c>
      <c r="V40" s="183">
        <f t="shared" si="37"/>
        <v>0</v>
      </c>
      <c r="W40" s="183">
        <f t="shared" si="37"/>
        <v>0</v>
      </c>
      <c r="X40" s="183">
        <f t="shared" si="37"/>
        <v>0</v>
      </c>
      <c r="Y40" s="183">
        <f t="shared" si="37"/>
        <v>0</v>
      </c>
      <c r="Z40" s="183">
        <f t="shared" si="37"/>
        <v>0</v>
      </c>
      <c r="AA40" s="183">
        <f t="shared" si="37"/>
        <v>0</v>
      </c>
      <c r="AB40" s="183">
        <f t="shared" si="37"/>
        <v>0</v>
      </c>
      <c r="AC40" s="183">
        <f t="shared" si="37"/>
        <v>0</v>
      </c>
      <c r="AD40" s="183">
        <f t="shared" si="37"/>
        <v>0</v>
      </c>
      <c r="AE40" s="183">
        <f t="shared" si="37"/>
        <v>4100</v>
      </c>
      <c r="AF40" s="183">
        <f t="shared" si="37"/>
        <v>0</v>
      </c>
      <c r="AG40" s="183">
        <f t="shared" si="37"/>
        <v>0</v>
      </c>
      <c r="AH40" s="183">
        <f t="shared" si="37"/>
        <v>0</v>
      </c>
      <c r="AI40" s="183">
        <f t="shared" si="37"/>
        <v>0</v>
      </c>
      <c r="AJ40" s="183">
        <f t="shared" si="37"/>
        <v>2400</v>
      </c>
      <c r="AK40" s="183">
        <f t="shared" si="37"/>
        <v>0</v>
      </c>
      <c r="AL40" s="183">
        <f t="shared" si="37"/>
        <v>0</v>
      </c>
      <c r="AM40" s="183">
        <f t="shared" si="37"/>
        <v>0</v>
      </c>
      <c r="AN40" s="183">
        <f t="shared" si="37"/>
        <v>0</v>
      </c>
      <c r="AO40" s="183">
        <f t="shared" si="37"/>
        <v>0</v>
      </c>
      <c r="AP40" s="183">
        <f t="shared" si="37"/>
        <v>0</v>
      </c>
      <c r="AQ40" s="183">
        <f t="shared" si="37"/>
        <v>0</v>
      </c>
      <c r="AR40" s="183">
        <f t="shared" si="37"/>
        <v>0</v>
      </c>
      <c r="AS40" s="183">
        <f t="shared" si="37"/>
        <v>0</v>
      </c>
      <c r="AT40" s="183">
        <f t="shared" si="37"/>
        <v>0</v>
      </c>
      <c r="AU40" s="183">
        <f t="shared" si="37"/>
        <v>0</v>
      </c>
      <c r="AV40" s="183">
        <f t="shared" si="37"/>
        <v>0</v>
      </c>
      <c r="AW40" s="183">
        <f t="shared" si="37"/>
        <v>0</v>
      </c>
      <c r="AX40" s="183">
        <f t="shared" si="37"/>
        <v>0</v>
      </c>
      <c r="AY40" s="183">
        <f t="shared" si="37"/>
        <v>0</v>
      </c>
      <c r="AZ40" s="183">
        <f t="shared" si="37"/>
        <v>0</v>
      </c>
      <c r="BA40" s="183">
        <f t="shared" si="37"/>
        <v>0</v>
      </c>
      <c r="BB40" s="208"/>
    </row>
    <row r="41" spans="1:54" ht="37.200000000000003" customHeight="1">
      <c r="A41" s="332" t="s">
        <v>287</v>
      </c>
      <c r="B41" s="333"/>
      <c r="C41" s="334"/>
      <c r="D41" s="193" t="s">
        <v>41</v>
      </c>
      <c r="E41" s="185">
        <f>E430</f>
        <v>55073.700003999998</v>
      </c>
      <c r="F41" s="185">
        <f>F430</f>
        <v>1372.7146499999999</v>
      </c>
      <c r="G41" s="186">
        <f t="shared" si="12"/>
        <v>2.4925048614861535E-2</v>
      </c>
      <c r="H41" s="185" t="s">
        <v>288</v>
      </c>
      <c r="I41" s="185" t="s">
        <v>288</v>
      </c>
      <c r="J41" s="185" t="s">
        <v>288</v>
      </c>
      <c r="K41" s="185" t="s">
        <v>288</v>
      </c>
      <c r="L41" s="185" t="s">
        <v>288</v>
      </c>
      <c r="M41" s="185" t="s">
        <v>288</v>
      </c>
      <c r="N41" s="185" t="s">
        <v>288</v>
      </c>
      <c r="O41" s="185" t="s">
        <v>288</v>
      </c>
      <c r="P41" s="185" t="s">
        <v>288</v>
      </c>
      <c r="Q41" s="185" t="s">
        <v>288</v>
      </c>
      <c r="R41" s="185" t="s">
        <v>288</v>
      </c>
      <c r="S41" s="185" t="s">
        <v>288</v>
      </c>
      <c r="T41" s="185" t="s">
        <v>288</v>
      </c>
      <c r="U41" s="185" t="s">
        <v>288</v>
      </c>
      <c r="V41" s="185" t="s">
        <v>288</v>
      </c>
      <c r="W41" s="185" t="s">
        <v>288</v>
      </c>
      <c r="X41" s="185" t="s">
        <v>288</v>
      </c>
      <c r="Y41" s="185" t="s">
        <v>288</v>
      </c>
      <c r="Z41" s="185" t="s">
        <v>288</v>
      </c>
      <c r="AA41" s="185" t="s">
        <v>288</v>
      </c>
      <c r="AB41" s="185" t="s">
        <v>288</v>
      </c>
      <c r="AC41" s="185" t="s">
        <v>288</v>
      </c>
      <c r="AD41" s="185" t="s">
        <v>288</v>
      </c>
      <c r="AE41" s="185" t="s">
        <v>288</v>
      </c>
      <c r="AF41" s="185" t="s">
        <v>288</v>
      </c>
      <c r="AG41" s="185" t="s">
        <v>288</v>
      </c>
      <c r="AH41" s="185" t="s">
        <v>288</v>
      </c>
      <c r="AI41" s="185" t="s">
        <v>288</v>
      </c>
      <c r="AJ41" s="185" t="s">
        <v>288</v>
      </c>
      <c r="AK41" s="185" t="s">
        <v>288</v>
      </c>
      <c r="AL41" s="185" t="s">
        <v>288</v>
      </c>
      <c r="AM41" s="185" t="s">
        <v>288</v>
      </c>
      <c r="AN41" s="185" t="s">
        <v>288</v>
      </c>
      <c r="AO41" s="185" t="s">
        <v>288</v>
      </c>
      <c r="AP41" s="185" t="s">
        <v>288</v>
      </c>
      <c r="AQ41" s="185" t="s">
        <v>288</v>
      </c>
      <c r="AR41" s="185" t="s">
        <v>288</v>
      </c>
      <c r="AS41" s="185" t="s">
        <v>288</v>
      </c>
      <c r="AT41" s="185" t="s">
        <v>288</v>
      </c>
      <c r="AU41" s="185" t="s">
        <v>288</v>
      </c>
      <c r="AV41" s="185" t="s">
        <v>288</v>
      </c>
      <c r="AW41" s="185" t="s">
        <v>288</v>
      </c>
      <c r="AX41" s="185" t="s">
        <v>288</v>
      </c>
      <c r="AY41" s="185" t="s">
        <v>288</v>
      </c>
      <c r="AZ41" s="185" t="s">
        <v>288</v>
      </c>
      <c r="BA41" s="185" t="s">
        <v>288</v>
      </c>
      <c r="BB41" s="201"/>
    </row>
    <row r="42" spans="1:54" ht="37.200000000000003" customHeight="1">
      <c r="A42" s="335"/>
      <c r="B42" s="336"/>
      <c r="C42" s="337"/>
      <c r="D42" s="187" t="s">
        <v>37</v>
      </c>
      <c r="E42" s="185">
        <f t="shared" ref="E42:F42" si="38">E431</f>
        <v>0</v>
      </c>
      <c r="F42" s="185">
        <f t="shared" si="38"/>
        <v>0</v>
      </c>
      <c r="G42" s="186"/>
      <c r="H42" s="185" t="s">
        <v>288</v>
      </c>
      <c r="I42" s="185" t="s">
        <v>288</v>
      </c>
      <c r="J42" s="185" t="s">
        <v>288</v>
      </c>
      <c r="K42" s="185" t="s">
        <v>288</v>
      </c>
      <c r="L42" s="185" t="s">
        <v>288</v>
      </c>
      <c r="M42" s="185" t="s">
        <v>288</v>
      </c>
      <c r="N42" s="185" t="s">
        <v>288</v>
      </c>
      <c r="O42" s="185" t="s">
        <v>288</v>
      </c>
      <c r="P42" s="185" t="s">
        <v>288</v>
      </c>
      <c r="Q42" s="185" t="s">
        <v>288</v>
      </c>
      <c r="R42" s="185" t="s">
        <v>288</v>
      </c>
      <c r="S42" s="185" t="s">
        <v>288</v>
      </c>
      <c r="T42" s="185" t="s">
        <v>288</v>
      </c>
      <c r="U42" s="185" t="s">
        <v>288</v>
      </c>
      <c r="V42" s="185" t="s">
        <v>288</v>
      </c>
      <c r="W42" s="185" t="s">
        <v>288</v>
      </c>
      <c r="X42" s="185" t="s">
        <v>288</v>
      </c>
      <c r="Y42" s="185" t="s">
        <v>288</v>
      </c>
      <c r="Z42" s="185" t="s">
        <v>288</v>
      </c>
      <c r="AA42" s="185" t="s">
        <v>288</v>
      </c>
      <c r="AB42" s="185" t="s">
        <v>288</v>
      </c>
      <c r="AC42" s="185" t="s">
        <v>288</v>
      </c>
      <c r="AD42" s="185" t="s">
        <v>288</v>
      </c>
      <c r="AE42" s="185" t="s">
        <v>288</v>
      </c>
      <c r="AF42" s="185" t="s">
        <v>288</v>
      </c>
      <c r="AG42" s="185" t="s">
        <v>288</v>
      </c>
      <c r="AH42" s="185" t="s">
        <v>288</v>
      </c>
      <c r="AI42" s="185" t="s">
        <v>288</v>
      </c>
      <c r="AJ42" s="185" t="s">
        <v>288</v>
      </c>
      <c r="AK42" s="185" t="s">
        <v>288</v>
      </c>
      <c r="AL42" s="185" t="s">
        <v>288</v>
      </c>
      <c r="AM42" s="185" t="s">
        <v>288</v>
      </c>
      <c r="AN42" s="185" t="s">
        <v>288</v>
      </c>
      <c r="AO42" s="185" t="s">
        <v>288</v>
      </c>
      <c r="AP42" s="185" t="s">
        <v>288</v>
      </c>
      <c r="AQ42" s="185" t="s">
        <v>288</v>
      </c>
      <c r="AR42" s="185" t="s">
        <v>288</v>
      </c>
      <c r="AS42" s="185" t="s">
        <v>288</v>
      </c>
      <c r="AT42" s="185" t="s">
        <v>288</v>
      </c>
      <c r="AU42" s="185" t="s">
        <v>288</v>
      </c>
      <c r="AV42" s="185" t="s">
        <v>288</v>
      </c>
      <c r="AW42" s="185" t="s">
        <v>288</v>
      </c>
      <c r="AX42" s="185" t="s">
        <v>288</v>
      </c>
      <c r="AY42" s="185" t="s">
        <v>288</v>
      </c>
      <c r="AZ42" s="185" t="s">
        <v>288</v>
      </c>
      <c r="BA42" s="185" t="s">
        <v>288</v>
      </c>
      <c r="BB42" s="201"/>
    </row>
    <row r="43" spans="1:54" ht="37.200000000000003" customHeight="1">
      <c r="A43" s="335"/>
      <c r="B43" s="336"/>
      <c r="C43" s="337"/>
      <c r="D43" s="187" t="s">
        <v>2</v>
      </c>
      <c r="E43" s="185">
        <f t="shared" ref="E43:F43" si="39">E432</f>
        <v>0</v>
      </c>
      <c r="F43" s="185">
        <f t="shared" si="39"/>
        <v>0</v>
      </c>
      <c r="G43" s="186"/>
      <c r="H43" s="185" t="s">
        <v>288</v>
      </c>
      <c r="I43" s="185" t="s">
        <v>288</v>
      </c>
      <c r="J43" s="185" t="s">
        <v>288</v>
      </c>
      <c r="K43" s="185" t="s">
        <v>288</v>
      </c>
      <c r="L43" s="185" t="s">
        <v>288</v>
      </c>
      <c r="M43" s="185" t="s">
        <v>288</v>
      </c>
      <c r="N43" s="185" t="s">
        <v>288</v>
      </c>
      <c r="O43" s="185" t="s">
        <v>288</v>
      </c>
      <c r="P43" s="185" t="s">
        <v>288</v>
      </c>
      <c r="Q43" s="185" t="s">
        <v>288</v>
      </c>
      <c r="R43" s="185" t="s">
        <v>288</v>
      </c>
      <c r="S43" s="185" t="s">
        <v>288</v>
      </c>
      <c r="T43" s="185" t="s">
        <v>288</v>
      </c>
      <c r="U43" s="185" t="s">
        <v>288</v>
      </c>
      <c r="V43" s="185" t="s">
        <v>288</v>
      </c>
      <c r="W43" s="185" t="s">
        <v>288</v>
      </c>
      <c r="X43" s="185" t="s">
        <v>288</v>
      </c>
      <c r="Y43" s="185" t="s">
        <v>288</v>
      </c>
      <c r="Z43" s="185" t="s">
        <v>288</v>
      </c>
      <c r="AA43" s="185" t="s">
        <v>288</v>
      </c>
      <c r="AB43" s="185" t="s">
        <v>288</v>
      </c>
      <c r="AC43" s="185" t="s">
        <v>288</v>
      </c>
      <c r="AD43" s="185" t="s">
        <v>288</v>
      </c>
      <c r="AE43" s="185" t="s">
        <v>288</v>
      </c>
      <c r="AF43" s="185" t="s">
        <v>288</v>
      </c>
      <c r="AG43" s="185" t="s">
        <v>288</v>
      </c>
      <c r="AH43" s="185" t="s">
        <v>288</v>
      </c>
      <c r="AI43" s="185" t="s">
        <v>288</v>
      </c>
      <c r="AJ43" s="185" t="s">
        <v>288</v>
      </c>
      <c r="AK43" s="185" t="s">
        <v>288</v>
      </c>
      <c r="AL43" s="185" t="s">
        <v>288</v>
      </c>
      <c r="AM43" s="185" t="s">
        <v>288</v>
      </c>
      <c r="AN43" s="185" t="s">
        <v>288</v>
      </c>
      <c r="AO43" s="185" t="s">
        <v>288</v>
      </c>
      <c r="AP43" s="185" t="s">
        <v>288</v>
      </c>
      <c r="AQ43" s="185" t="s">
        <v>288</v>
      </c>
      <c r="AR43" s="185" t="s">
        <v>288</v>
      </c>
      <c r="AS43" s="185" t="s">
        <v>288</v>
      </c>
      <c r="AT43" s="185" t="s">
        <v>288</v>
      </c>
      <c r="AU43" s="185" t="s">
        <v>288</v>
      </c>
      <c r="AV43" s="185" t="s">
        <v>288</v>
      </c>
      <c r="AW43" s="185" t="s">
        <v>288</v>
      </c>
      <c r="AX43" s="185" t="s">
        <v>288</v>
      </c>
      <c r="AY43" s="185" t="s">
        <v>288</v>
      </c>
      <c r="AZ43" s="185" t="s">
        <v>288</v>
      </c>
      <c r="BA43" s="185" t="s">
        <v>288</v>
      </c>
      <c r="BB43" s="201"/>
    </row>
    <row r="44" spans="1:54" ht="37.200000000000003" customHeight="1">
      <c r="A44" s="335"/>
      <c r="B44" s="336"/>
      <c r="C44" s="337"/>
      <c r="D44" s="187" t="s">
        <v>43</v>
      </c>
      <c r="E44" s="185">
        <f t="shared" ref="E44:F44" si="40">E433</f>
        <v>55073.700003999998</v>
      </c>
      <c r="F44" s="185">
        <f t="shared" si="40"/>
        <v>1372.7146499999999</v>
      </c>
      <c r="G44" s="186">
        <f t="shared" si="12"/>
        <v>2.4925048614861535E-2</v>
      </c>
      <c r="H44" s="185" t="s">
        <v>288</v>
      </c>
      <c r="I44" s="185" t="s">
        <v>288</v>
      </c>
      <c r="J44" s="185" t="s">
        <v>288</v>
      </c>
      <c r="K44" s="185" t="s">
        <v>288</v>
      </c>
      <c r="L44" s="185" t="s">
        <v>288</v>
      </c>
      <c r="M44" s="185" t="s">
        <v>288</v>
      </c>
      <c r="N44" s="185" t="s">
        <v>288</v>
      </c>
      <c r="O44" s="185" t="s">
        <v>288</v>
      </c>
      <c r="P44" s="185" t="s">
        <v>288</v>
      </c>
      <c r="Q44" s="185" t="s">
        <v>288</v>
      </c>
      <c r="R44" s="185" t="s">
        <v>288</v>
      </c>
      <c r="S44" s="185" t="s">
        <v>288</v>
      </c>
      <c r="T44" s="185" t="s">
        <v>288</v>
      </c>
      <c r="U44" s="185" t="s">
        <v>288</v>
      </c>
      <c r="V44" s="185" t="s">
        <v>288</v>
      </c>
      <c r="W44" s="185" t="s">
        <v>288</v>
      </c>
      <c r="X44" s="185" t="s">
        <v>288</v>
      </c>
      <c r="Y44" s="185" t="s">
        <v>288</v>
      </c>
      <c r="Z44" s="185" t="s">
        <v>288</v>
      </c>
      <c r="AA44" s="185" t="s">
        <v>288</v>
      </c>
      <c r="AB44" s="185" t="s">
        <v>288</v>
      </c>
      <c r="AC44" s="185" t="s">
        <v>288</v>
      </c>
      <c r="AD44" s="185" t="s">
        <v>288</v>
      </c>
      <c r="AE44" s="185" t="s">
        <v>288</v>
      </c>
      <c r="AF44" s="185" t="s">
        <v>288</v>
      </c>
      <c r="AG44" s="185" t="s">
        <v>288</v>
      </c>
      <c r="AH44" s="185" t="s">
        <v>288</v>
      </c>
      <c r="AI44" s="185" t="s">
        <v>288</v>
      </c>
      <c r="AJ44" s="185" t="s">
        <v>288</v>
      </c>
      <c r="AK44" s="185" t="s">
        <v>288</v>
      </c>
      <c r="AL44" s="185" t="s">
        <v>288</v>
      </c>
      <c r="AM44" s="185" t="s">
        <v>288</v>
      </c>
      <c r="AN44" s="185" t="s">
        <v>288</v>
      </c>
      <c r="AO44" s="185" t="s">
        <v>288</v>
      </c>
      <c r="AP44" s="185" t="s">
        <v>288</v>
      </c>
      <c r="AQ44" s="185" t="s">
        <v>288</v>
      </c>
      <c r="AR44" s="185" t="s">
        <v>288</v>
      </c>
      <c r="AS44" s="185" t="s">
        <v>288</v>
      </c>
      <c r="AT44" s="185" t="s">
        <v>288</v>
      </c>
      <c r="AU44" s="185" t="s">
        <v>288</v>
      </c>
      <c r="AV44" s="185" t="s">
        <v>288</v>
      </c>
      <c r="AW44" s="185" t="s">
        <v>288</v>
      </c>
      <c r="AX44" s="185" t="s">
        <v>288</v>
      </c>
      <c r="AY44" s="185" t="s">
        <v>288</v>
      </c>
      <c r="AZ44" s="185" t="s">
        <v>288</v>
      </c>
      <c r="BA44" s="185" t="s">
        <v>288</v>
      </c>
      <c r="BB44" s="201"/>
    </row>
    <row r="45" spans="1:54" ht="37.200000000000003" customHeight="1">
      <c r="A45" s="335"/>
      <c r="B45" s="336"/>
      <c r="C45" s="337"/>
      <c r="D45" s="188" t="s">
        <v>273</v>
      </c>
      <c r="E45" s="185">
        <f t="shared" ref="E45:F45" si="41">E434</f>
        <v>0</v>
      </c>
      <c r="F45" s="185">
        <f t="shared" si="41"/>
        <v>0</v>
      </c>
      <c r="G45" s="186"/>
      <c r="H45" s="185" t="s">
        <v>288</v>
      </c>
      <c r="I45" s="185" t="s">
        <v>288</v>
      </c>
      <c r="J45" s="185" t="s">
        <v>288</v>
      </c>
      <c r="K45" s="185" t="s">
        <v>288</v>
      </c>
      <c r="L45" s="185" t="s">
        <v>288</v>
      </c>
      <c r="M45" s="185" t="s">
        <v>288</v>
      </c>
      <c r="N45" s="185" t="s">
        <v>288</v>
      </c>
      <c r="O45" s="185" t="s">
        <v>288</v>
      </c>
      <c r="P45" s="185" t="s">
        <v>288</v>
      </c>
      <c r="Q45" s="185" t="s">
        <v>288</v>
      </c>
      <c r="R45" s="185" t="s">
        <v>288</v>
      </c>
      <c r="S45" s="185" t="s">
        <v>288</v>
      </c>
      <c r="T45" s="185" t="s">
        <v>288</v>
      </c>
      <c r="U45" s="185" t="s">
        <v>288</v>
      </c>
      <c r="V45" s="185" t="s">
        <v>288</v>
      </c>
      <c r="W45" s="185" t="s">
        <v>288</v>
      </c>
      <c r="X45" s="185" t="s">
        <v>288</v>
      </c>
      <c r="Y45" s="185" t="s">
        <v>288</v>
      </c>
      <c r="Z45" s="185" t="s">
        <v>288</v>
      </c>
      <c r="AA45" s="185" t="s">
        <v>288</v>
      </c>
      <c r="AB45" s="185" t="s">
        <v>288</v>
      </c>
      <c r="AC45" s="185" t="s">
        <v>288</v>
      </c>
      <c r="AD45" s="185" t="s">
        <v>288</v>
      </c>
      <c r="AE45" s="185" t="s">
        <v>288</v>
      </c>
      <c r="AF45" s="185" t="s">
        <v>288</v>
      </c>
      <c r="AG45" s="185" t="s">
        <v>288</v>
      </c>
      <c r="AH45" s="185" t="s">
        <v>288</v>
      </c>
      <c r="AI45" s="185" t="s">
        <v>288</v>
      </c>
      <c r="AJ45" s="185" t="s">
        <v>288</v>
      </c>
      <c r="AK45" s="185" t="s">
        <v>288</v>
      </c>
      <c r="AL45" s="185" t="s">
        <v>288</v>
      </c>
      <c r="AM45" s="185" t="s">
        <v>288</v>
      </c>
      <c r="AN45" s="185" t="s">
        <v>288</v>
      </c>
      <c r="AO45" s="185" t="s">
        <v>288</v>
      </c>
      <c r="AP45" s="185" t="s">
        <v>288</v>
      </c>
      <c r="AQ45" s="185" t="s">
        <v>288</v>
      </c>
      <c r="AR45" s="185" t="s">
        <v>288</v>
      </c>
      <c r="AS45" s="185" t="s">
        <v>288</v>
      </c>
      <c r="AT45" s="185" t="s">
        <v>288</v>
      </c>
      <c r="AU45" s="185" t="s">
        <v>288</v>
      </c>
      <c r="AV45" s="185" t="s">
        <v>288</v>
      </c>
      <c r="AW45" s="185" t="s">
        <v>288</v>
      </c>
      <c r="AX45" s="185" t="s">
        <v>288</v>
      </c>
      <c r="AY45" s="185" t="s">
        <v>288</v>
      </c>
      <c r="AZ45" s="185" t="s">
        <v>288</v>
      </c>
      <c r="BA45" s="185" t="s">
        <v>288</v>
      </c>
      <c r="BB45" s="201"/>
    </row>
    <row r="46" spans="1:54" s="113" customFormat="1">
      <c r="A46" s="317" t="s">
        <v>277</v>
      </c>
      <c r="B46" s="317"/>
      <c r="C46" s="317"/>
      <c r="D46" s="317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7"/>
    </row>
    <row r="47" spans="1:54" ht="18.75" customHeight="1">
      <c r="A47" s="273" t="s">
        <v>1</v>
      </c>
      <c r="B47" s="270" t="s">
        <v>306</v>
      </c>
      <c r="C47" s="270" t="s">
        <v>441</v>
      </c>
      <c r="D47" s="191" t="s">
        <v>41</v>
      </c>
      <c r="E47" s="185">
        <f>E142</f>
        <v>88544.98702</v>
      </c>
      <c r="F47" s="185">
        <f>F142</f>
        <v>0</v>
      </c>
      <c r="G47" s="186">
        <f t="shared" ref="G47:G110" si="42">F47/E47</f>
        <v>0</v>
      </c>
      <c r="H47" s="185">
        <f t="shared" ref="H47:BA47" si="43">H142</f>
        <v>0</v>
      </c>
      <c r="I47" s="185">
        <f t="shared" si="43"/>
        <v>0</v>
      </c>
      <c r="J47" s="185">
        <f t="shared" si="43"/>
        <v>0</v>
      </c>
      <c r="K47" s="185">
        <f t="shared" si="43"/>
        <v>0</v>
      </c>
      <c r="L47" s="185">
        <f t="shared" si="43"/>
        <v>0</v>
      </c>
      <c r="M47" s="185">
        <f t="shared" si="43"/>
        <v>0</v>
      </c>
      <c r="N47" s="185">
        <f t="shared" si="43"/>
        <v>0</v>
      </c>
      <c r="O47" s="185">
        <f t="shared" si="43"/>
        <v>0</v>
      </c>
      <c r="P47" s="185">
        <f t="shared" si="43"/>
        <v>0</v>
      </c>
      <c r="Q47" s="185">
        <f t="shared" si="43"/>
        <v>0</v>
      </c>
      <c r="R47" s="185">
        <f t="shared" si="43"/>
        <v>0</v>
      </c>
      <c r="S47" s="185">
        <f t="shared" si="43"/>
        <v>0</v>
      </c>
      <c r="T47" s="185">
        <f t="shared" si="43"/>
        <v>0</v>
      </c>
      <c r="U47" s="185">
        <f t="shared" si="43"/>
        <v>0</v>
      </c>
      <c r="V47" s="185">
        <f t="shared" si="43"/>
        <v>0</v>
      </c>
      <c r="W47" s="185">
        <f t="shared" si="43"/>
        <v>0</v>
      </c>
      <c r="X47" s="185">
        <f t="shared" si="43"/>
        <v>0</v>
      </c>
      <c r="Y47" s="185">
        <f t="shared" si="43"/>
        <v>0</v>
      </c>
      <c r="Z47" s="185">
        <f t="shared" si="43"/>
        <v>0</v>
      </c>
      <c r="AA47" s="185">
        <f t="shared" si="43"/>
        <v>0</v>
      </c>
      <c r="AB47" s="185">
        <f t="shared" si="43"/>
        <v>0</v>
      </c>
      <c r="AC47" s="185">
        <f t="shared" si="43"/>
        <v>0</v>
      </c>
      <c r="AD47" s="185">
        <f t="shared" si="43"/>
        <v>0</v>
      </c>
      <c r="AE47" s="185">
        <f t="shared" si="43"/>
        <v>84602.252240000002</v>
      </c>
      <c r="AF47" s="185">
        <f t="shared" si="43"/>
        <v>0</v>
      </c>
      <c r="AG47" s="185">
        <f t="shared" si="43"/>
        <v>0</v>
      </c>
      <c r="AH47" s="185">
        <f t="shared" si="43"/>
        <v>0</v>
      </c>
      <c r="AI47" s="185">
        <f t="shared" si="43"/>
        <v>0</v>
      </c>
      <c r="AJ47" s="185">
        <f t="shared" si="43"/>
        <v>0</v>
      </c>
      <c r="AK47" s="185">
        <f t="shared" si="43"/>
        <v>0</v>
      </c>
      <c r="AL47" s="185">
        <f t="shared" si="43"/>
        <v>0</v>
      </c>
      <c r="AM47" s="185">
        <f t="shared" si="43"/>
        <v>0</v>
      </c>
      <c r="AN47" s="185">
        <f t="shared" si="43"/>
        <v>0</v>
      </c>
      <c r="AO47" s="185">
        <f t="shared" si="43"/>
        <v>0</v>
      </c>
      <c r="AP47" s="185">
        <f t="shared" si="43"/>
        <v>0</v>
      </c>
      <c r="AQ47" s="185">
        <f t="shared" si="43"/>
        <v>0</v>
      </c>
      <c r="AR47" s="185">
        <f t="shared" si="43"/>
        <v>0</v>
      </c>
      <c r="AS47" s="185">
        <f t="shared" si="43"/>
        <v>0</v>
      </c>
      <c r="AT47" s="185">
        <f t="shared" si="43"/>
        <v>0</v>
      </c>
      <c r="AU47" s="185">
        <f t="shared" si="43"/>
        <v>0</v>
      </c>
      <c r="AV47" s="185">
        <f t="shared" si="43"/>
        <v>0</v>
      </c>
      <c r="AW47" s="185">
        <f t="shared" si="43"/>
        <v>0</v>
      </c>
      <c r="AX47" s="185">
        <f t="shared" si="43"/>
        <v>0</v>
      </c>
      <c r="AY47" s="185">
        <f t="shared" si="43"/>
        <v>3942.7347799999998</v>
      </c>
      <c r="AZ47" s="185">
        <f t="shared" si="43"/>
        <v>0</v>
      </c>
      <c r="BA47" s="185">
        <f t="shared" si="43"/>
        <v>0</v>
      </c>
      <c r="BB47" s="274"/>
    </row>
    <row r="48" spans="1:54">
      <c r="A48" s="273"/>
      <c r="B48" s="270"/>
      <c r="C48" s="270"/>
      <c r="D48" s="184" t="s">
        <v>37</v>
      </c>
      <c r="E48" s="185">
        <f t="shared" ref="E48:F48" si="44">E143</f>
        <v>0</v>
      </c>
      <c r="F48" s="185">
        <f t="shared" si="44"/>
        <v>0</v>
      </c>
      <c r="G48" s="186" t="e">
        <f t="shared" si="42"/>
        <v>#DIV/0!</v>
      </c>
      <c r="H48" s="185">
        <f t="shared" ref="H48:BA48" si="45">H143</f>
        <v>0</v>
      </c>
      <c r="I48" s="185">
        <f t="shared" si="45"/>
        <v>0</v>
      </c>
      <c r="J48" s="185">
        <f t="shared" si="45"/>
        <v>0</v>
      </c>
      <c r="K48" s="185">
        <f t="shared" si="45"/>
        <v>0</v>
      </c>
      <c r="L48" s="185">
        <f t="shared" si="45"/>
        <v>0</v>
      </c>
      <c r="M48" s="185">
        <f t="shared" si="45"/>
        <v>0</v>
      </c>
      <c r="N48" s="185">
        <f t="shared" si="45"/>
        <v>0</v>
      </c>
      <c r="O48" s="185">
        <f t="shared" si="45"/>
        <v>0</v>
      </c>
      <c r="P48" s="185">
        <f t="shared" si="45"/>
        <v>0</v>
      </c>
      <c r="Q48" s="185">
        <f t="shared" si="45"/>
        <v>0</v>
      </c>
      <c r="R48" s="185">
        <f t="shared" si="45"/>
        <v>0</v>
      </c>
      <c r="S48" s="185">
        <f t="shared" si="45"/>
        <v>0</v>
      </c>
      <c r="T48" s="185">
        <f t="shared" si="45"/>
        <v>0</v>
      </c>
      <c r="U48" s="185">
        <f t="shared" si="45"/>
        <v>0</v>
      </c>
      <c r="V48" s="185">
        <f t="shared" si="45"/>
        <v>0</v>
      </c>
      <c r="W48" s="185">
        <f t="shared" si="45"/>
        <v>0</v>
      </c>
      <c r="X48" s="185">
        <f t="shared" si="45"/>
        <v>0</v>
      </c>
      <c r="Y48" s="185">
        <f t="shared" si="45"/>
        <v>0</v>
      </c>
      <c r="Z48" s="185">
        <f t="shared" si="45"/>
        <v>0</v>
      </c>
      <c r="AA48" s="185">
        <f t="shared" si="45"/>
        <v>0</v>
      </c>
      <c r="AB48" s="185">
        <f t="shared" si="45"/>
        <v>0</v>
      </c>
      <c r="AC48" s="185">
        <f t="shared" si="45"/>
        <v>0</v>
      </c>
      <c r="AD48" s="185">
        <f t="shared" si="45"/>
        <v>0</v>
      </c>
      <c r="AE48" s="185">
        <f t="shared" si="45"/>
        <v>0</v>
      </c>
      <c r="AF48" s="185">
        <f t="shared" si="45"/>
        <v>0</v>
      </c>
      <c r="AG48" s="185">
        <f t="shared" si="45"/>
        <v>0</v>
      </c>
      <c r="AH48" s="185">
        <f t="shared" si="45"/>
        <v>0</v>
      </c>
      <c r="AI48" s="185">
        <f t="shared" si="45"/>
        <v>0</v>
      </c>
      <c r="AJ48" s="185">
        <f t="shared" si="45"/>
        <v>0</v>
      </c>
      <c r="AK48" s="185">
        <f t="shared" si="45"/>
        <v>0</v>
      </c>
      <c r="AL48" s="185">
        <f t="shared" si="45"/>
        <v>0</v>
      </c>
      <c r="AM48" s="185">
        <f t="shared" si="45"/>
        <v>0</v>
      </c>
      <c r="AN48" s="185">
        <f t="shared" si="45"/>
        <v>0</v>
      </c>
      <c r="AO48" s="185">
        <f t="shared" si="45"/>
        <v>0</v>
      </c>
      <c r="AP48" s="185">
        <f t="shared" si="45"/>
        <v>0</v>
      </c>
      <c r="AQ48" s="185">
        <f t="shared" si="45"/>
        <v>0</v>
      </c>
      <c r="AR48" s="185">
        <f t="shared" si="45"/>
        <v>0</v>
      </c>
      <c r="AS48" s="185">
        <f t="shared" si="45"/>
        <v>0</v>
      </c>
      <c r="AT48" s="185">
        <f t="shared" si="45"/>
        <v>0</v>
      </c>
      <c r="AU48" s="185">
        <f t="shared" si="45"/>
        <v>0</v>
      </c>
      <c r="AV48" s="185">
        <f t="shared" si="45"/>
        <v>0</v>
      </c>
      <c r="AW48" s="185">
        <f t="shared" si="45"/>
        <v>0</v>
      </c>
      <c r="AX48" s="185">
        <f t="shared" si="45"/>
        <v>0</v>
      </c>
      <c r="AY48" s="185">
        <f t="shared" si="45"/>
        <v>0</v>
      </c>
      <c r="AZ48" s="185">
        <f t="shared" si="45"/>
        <v>0</v>
      </c>
      <c r="BA48" s="185">
        <f t="shared" si="45"/>
        <v>0</v>
      </c>
      <c r="BB48" s="274"/>
    </row>
    <row r="49" spans="1:54" ht="46.5" customHeight="1">
      <c r="A49" s="273"/>
      <c r="B49" s="270"/>
      <c r="C49" s="270"/>
      <c r="D49" s="184" t="s">
        <v>2</v>
      </c>
      <c r="E49" s="185">
        <f t="shared" ref="E49:F49" si="46">E144</f>
        <v>0</v>
      </c>
      <c r="F49" s="185">
        <f t="shared" si="46"/>
        <v>0</v>
      </c>
      <c r="G49" s="186" t="e">
        <f t="shared" si="42"/>
        <v>#DIV/0!</v>
      </c>
      <c r="H49" s="185">
        <f t="shared" ref="H49:BA49" si="47">H144</f>
        <v>0</v>
      </c>
      <c r="I49" s="185">
        <f t="shared" si="47"/>
        <v>0</v>
      </c>
      <c r="J49" s="185">
        <f t="shared" si="47"/>
        <v>0</v>
      </c>
      <c r="K49" s="185">
        <f t="shared" si="47"/>
        <v>0</v>
      </c>
      <c r="L49" s="185">
        <f t="shared" si="47"/>
        <v>0</v>
      </c>
      <c r="M49" s="185">
        <f t="shared" si="47"/>
        <v>0</v>
      </c>
      <c r="N49" s="185">
        <f t="shared" si="47"/>
        <v>0</v>
      </c>
      <c r="O49" s="185">
        <f t="shared" si="47"/>
        <v>0</v>
      </c>
      <c r="P49" s="185">
        <f t="shared" si="47"/>
        <v>0</v>
      </c>
      <c r="Q49" s="185">
        <f t="shared" si="47"/>
        <v>0</v>
      </c>
      <c r="R49" s="185">
        <f t="shared" si="47"/>
        <v>0</v>
      </c>
      <c r="S49" s="185">
        <f t="shared" si="47"/>
        <v>0</v>
      </c>
      <c r="T49" s="185">
        <f t="shared" si="47"/>
        <v>0</v>
      </c>
      <c r="U49" s="185">
        <f t="shared" si="47"/>
        <v>0</v>
      </c>
      <c r="V49" s="185">
        <f t="shared" si="47"/>
        <v>0</v>
      </c>
      <c r="W49" s="185">
        <f t="shared" si="47"/>
        <v>0</v>
      </c>
      <c r="X49" s="185">
        <f t="shared" si="47"/>
        <v>0</v>
      </c>
      <c r="Y49" s="185">
        <f t="shared" si="47"/>
        <v>0</v>
      </c>
      <c r="Z49" s="185">
        <f t="shared" si="47"/>
        <v>0</v>
      </c>
      <c r="AA49" s="185">
        <f t="shared" si="47"/>
        <v>0</v>
      </c>
      <c r="AB49" s="185">
        <f t="shared" si="47"/>
        <v>0</v>
      </c>
      <c r="AC49" s="185">
        <f t="shared" si="47"/>
        <v>0</v>
      </c>
      <c r="AD49" s="185">
        <f t="shared" si="47"/>
        <v>0</v>
      </c>
      <c r="AE49" s="185">
        <f t="shared" si="47"/>
        <v>0</v>
      </c>
      <c r="AF49" s="185">
        <f t="shared" si="47"/>
        <v>0</v>
      </c>
      <c r="AG49" s="185">
        <f t="shared" si="47"/>
        <v>0</v>
      </c>
      <c r="AH49" s="185">
        <f t="shared" si="47"/>
        <v>0</v>
      </c>
      <c r="AI49" s="185">
        <f t="shared" si="47"/>
        <v>0</v>
      </c>
      <c r="AJ49" s="185">
        <f t="shared" si="47"/>
        <v>0</v>
      </c>
      <c r="AK49" s="185">
        <f t="shared" si="47"/>
        <v>0</v>
      </c>
      <c r="AL49" s="185">
        <f t="shared" si="47"/>
        <v>0</v>
      </c>
      <c r="AM49" s="185">
        <f t="shared" si="47"/>
        <v>0</v>
      </c>
      <c r="AN49" s="185">
        <f t="shared" si="47"/>
        <v>0</v>
      </c>
      <c r="AO49" s="185">
        <f t="shared" si="47"/>
        <v>0</v>
      </c>
      <c r="AP49" s="185">
        <f t="shared" si="47"/>
        <v>0</v>
      </c>
      <c r="AQ49" s="185">
        <f t="shared" si="47"/>
        <v>0</v>
      </c>
      <c r="AR49" s="185">
        <f t="shared" si="47"/>
        <v>0</v>
      </c>
      <c r="AS49" s="185">
        <f t="shared" si="47"/>
        <v>0</v>
      </c>
      <c r="AT49" s="185">
        <f t="shared" si="47"/>
        <v>0</v>
      </c>
      <c r="AU49" s="185">
        <f t="shared" si="47"/>
        <v>0</v>
      </c>
      <c r="AV49" s="185">
        <f t="shared" si="47"/>
        <v>0</v>
      </c>
      <c r="AW49" s="185">
        <f t="shared" si="47"/>
        <v>0</v>
      </c>
      <c r="AX49" s="185">
        <f t="shared" si="47"/>
        <v>0</v>
      </c>
      <c r="AY49" s="185">
        <f t="shared" si="47"/>
        <v>0</v>
      </c>
      <c r="AZ49" s="185">
        <f t="shared" si="47"/>
        <v>0</v>
      </c>
      <c r="BA49" s="185">
        <f t="shared" si="47"/>
        <v>0</v>
      </c>
      <c r="BB49" s="274"/>
    </row>
    <row r="50" spans="1:54" ht="27" customHeight="1">
      <c r="A50" s="273"/>
      <c r="B50" s="270"/>
      <c r="C50" s="270"/>
      <c r="D50" s="184" t="s">
        <v>43</v>
      </c>
      <c r="E50" s="185">
        <f t="shared" ref="E50:F50" si="48">E145</f>
        <v>88544.98702</v>
      </c>
      <c r="F50" s="185">
        <f t="shared" si="48"/>
        <v>0</v>
      </c>
      <c r="G50" s="186">
        <f t="shared" si="42"/>
        <v>0</v>
      </c>
      <c r="H50" s="185">
        <f t="shared" ref="H50:BA50" si="49">H145</f>
        <v>0</v>
      </c>
      <c r="I50" s="185">
        <f t="shared" si="49"/>
        <v>0</v>
      </c>
      <c r="J50" s="185">
        <f t="shared" si="49"/>
        <v>0</v>
      </c>
      <c r="K50" s="185">
        <f t="shared" si="49"/>
        <v>0</v>
      </c>
      <c r="L50" s="185">
        <f t="shared" si="49"/>
        <v>0</v>
      </c>
      <c r="M50" s="185">
        <f t="shared" si="49"/>
        <v>0</v>
      </c>
      <c r="N50" s="185">
        <f t="shared" si="49"/>
        <v>0</v>
      </c>
      <c r="O50" s="185">
        <f t="shared" si="49"/>
        <v>0</v>
      </c>
      <c r="P50" s="185">
        <f t="shared" si="49"/>
        <v>0</v>
      </c>
      <c r="Q50" s="185">
        <f t="shared" si="49"/>
        <v>0</v>
      </c>
      <c r="R50" s="185">
        <f t="shared" si="49"/>
        <v>0</v>
      </c>
      <c r="S50" s="185">
        <f t="shared" si="49"/>
        <v>0</v>
      </c>
      <c r="T50" s="185">
        <f t="shared" si="49"/>
        <v>0</v>
      </c>
      <c r="U50" s="185">
        <f t="shared" si="49"/>
        <v>0</v>
      </c>
      <c r="V50" s="185">
        <f t="shared" si="49"/>
        <v>0</v>
      </c>
      <c r="W50" s="185">
        <f t="shared" si="49"/>
        <v>0</v>
      </c>
      <c r="X50" s="185">
        <f t="shared" si="49"/>
        <v>0</v>
      </c>
      <c r="Y50" s="185">
        <f t="shared" si="49"/>
        <v>0</v>
      </c>
      <c r="Z50" s="185">
        <f t="shared" si="49"/>
        <v>0</v>
      </c>
      <c r="AA50" s="185">
        <f t="shared" si="49"/>
        <v>0</v>
      </c>
      <c r="AB50" s="185">
        <f t="shared" si="49"/>
        <v>0</v>
      </c>
      <c r="AC50" s="185">
        <f t="shared" si="49"/>
        <v>0</v>
      </c>
      <c r="AD50" s="185">
        <f t="shared" si="49"/>
        <v>0</v>
      </c>
      <c r="AE50" s="185">
        <f t="shared" si="49"/>
        <v>84602.252240000002</v>
      </c>
      <c r="AF50" s="185">
        <f t="shared" si="49"/>
        <v>0</v>
      </c>
      <c r="AG50" s="185">
        <f t="shared" si="49"/>
        <v>0</v>
      </c>
      <c r="AH50" s="185">
        <f t="shared" si="49"/>
        <v>0</v>
      </c>
      <c r="AI50" s="185">
        <f t="shared" si="49"/>
        <v>0</v>
      </c>
      <c r="AJ50" s="185">
        <f t="shared" si="49"/>
        <v>0</v>
      </c>
      <c r="AK50" s="185">
        <f t="shared" si="49"/>
        <v>0</v>
      </c>
      <c r="AL50" s="185">
        <f t="shared" si="49"/>
        <v>0</v>
      </c>
      <c r="AM50" s="185">
        <f t="shared" si="49"/>
        <v>0</v>
      </c>
      <c r="AN50" s="185">
        <f t="shared" si="49"/>
        <v>0</v>
      </c>
      <c r="AO50" s="185">
        <f t="shared" si="49"/>
        <v>0</v>
      </c>
      <c r="AP50" s="185">
        <f t="shared" si="49"/>
        <v>0</v>
      </c>
      <c r="AQ50" s="185">
        <f t="shared" si="49"/>
        <v>0</v>
      </c>
      <c r="AR50" s="185">
        <f t="shared" si="49"/>
        <v>0</v>
      </c>
      <c r="AS50" s="185">
        <f t="shared" si="49"/>
        <v>0</v>
      </c>
      <c r="AT50" s="185">
        <f t="shared" si="49"/>
        <v>0</v>
      </c>
      <c r="AU50" s="185">
        <f t="shared" si="49"/>
        <v>0</v>
      </c>
      <c r="AV50" s="185">
        <f t="shared" si="49"/>
        <v>0</v>
      </c>
      <c r="AW50" s="185">
        <f t="shared" si="49"/>
        <v>0</v>
      </c>
      <c r="AX50" s="185">
        <f t="shared" si="49"/>
        <v>0</v>
      </c>
      <c r="AY50" s="185">
        <f t="shared" si="49"/>
        <v>3942.7347799999998</v>
      </c>
      <c r="AZ50" s="185">
        <f t="shared" si="49"/>
        <v>0</v>
      </c>
      <c r="BA50" s="185">
        <f t="shared" si="49"/>
        <v>0</v>
      </c>
      <c r="BB50" s="274"/>
    </row>
    <row r="51" spans="1:54" s="116" customFormat="1" ht="36.6" customHeight="1">
      <c r="A51" s="273"/>
      <c r="B51" s="270"/>
      <c r="C51" s="270"/>
      <c r="D51" s="192" t="s">
        <v>273</v>
      </c>
      <c r="E51" s="185">
        <f t="shared" ref="E51:F51" si="50">E146</f>
        <v>60294.015399999997</v>
      </c>
      <c r="F51" s="185">
        <f t="shared" si="50"/>
        <v>0</v>
      </c>
      <c r="G51" s="186">
        <f t="shared" si="42"/>
        <v>0</v>
      </c>
      <c r="H51" s="185">
        <f t="shared" ref="H51:BA51" si="51">H146</f>
        <v>0</v>
      </c>
      <c r="I51" s="185">
        <f t="shared" si="51"/>
        <v>0</v>
      </c>
      <c r="J51" s="185">
        <f t="shared" si="51"/>
        <v>0</v>
      </c>
      <c r="K51" s="185">
        <f t="shared" si="51"/>
        <v>0</v>
      </c>
      <c r="L51" s="185">
        <f t="shared" si="51"/>
        <v>0</v>
      </c>
      <c r="M51" s="185">
        <f t="shared" si="51"/>
        <v>0</v>
      </c>
      <c r="N51" s="185">
        <f t="shared" si="51"/>
        <v>0</v>
      </c>
      <c r="O51" s="185">
        <f t="shared" si="51"/>
        <v>0</v>
      </c>
      <c r="P51" s="185">
        <f t="shared" si="51"/>
        <v>0</v>
      </c>
      <c r="Q51" s="185">
        <f t="shared" si="51"/>
        <v>0</v>
      </c>
      <c r="R51" s="185">
        <f t="shared" si="51"/>
        <v>0</v>
      </c>
      <c r="S51" s="185">
        <f t="shared" si="51"/>
        <v>0</v>
      </c>
      <c r="T51" s="185">
        <f t="shared" si="51"/>
        <v>0</v>
      </c>
      <c r="U51" s="185">
        <f t="shared" si="51"/>
        <v>0</v>
      </c>
      <c r="V51" s="185">
        <f t="shared" si="51"/>
        <v>0</v>
      </c>
      <c r="W51" s="185">
        <f t="shared" si="51"/>
        <v>0</v>
      </c>
      <c r="X51" s="185">
        <f t="shared" si="51"/>
        <v>0</v>
      </c>
      <c r="Y51" s="185">
        <f t="shared" si="51"/>
        <v>0</v>
      </c>
      <c r="Z51" s="185">
        <f t="shared" si="51"/>
        <v>0</v>
      </c>
      <c r="AA51" s="185">
        <f t="shared" si="51"/>
        <v>0</v>
      </c>
      <c r="AB51" s="185">
        <f t="shared" si="51"/>
        <v>0</v>
      </c>
      <c r="AC51" s="185">
        <f t="shared" si="51"/>
        <v>0</v>
      </c>
      <c r="AD51" s="185">
        <f t="shared" si="51"/>
        <v>0</v>
      </c>
      <c r="AE51" s="185">
        <f t="shared" si="51"/>
        <v>59466.437279999998</v>
      </c>
      <c r="AF51" s="185">
        <f t="shared" si="51"/>
        <v>0</v>
      </c>
      <c r="AG51" s="185">
        <f t="shared" si="51"/>
        <v>0</v>
      </c>
      <c r="AH51" s="185">
        <f t="shared" si="51"/>
        <v>0</v>
      </c>
      <c r="AI51" s="185">
        <f t="shared" si="51"/>
        <v>0</v>
      </c>
      <c r="AJ51" s="185">
        <f t="shared" si="51"/>
        <v>0</v>
      </c>
      <c r="AK51" s="185">
        <f t="shared" si="51"/>
        <v>0</v>
      </c>
      <c r="AL51" s="185">
        <f t="shared" si="51"/>
        <v>0</v>
      </c>
      <c r="AM51" s="185">
        <f t="shared" si="51"/>
        <v>0</v>
      </c>
      <c r="AN51" s="185">
        <f t="shared" si="51"/>
        <v>0</v>
      </c>
      <c r="AO51" s="185">
        <f t="shared" si="51"/>
        <v>0</v>
      </c>
      <c r="AP51" s="185">
        <f t="shared" si="51"/>
        <v>0</v>
      </c>
      <c r="AQ51" s="185">
        <f t="shared" si="51"/>
        <v>0</v>
      </c>
      <c r="AR51" s="185">
        <f t="shared" si="51"/>
        <v>0</v>
      </c>
      <c r="AS51" s="185">
        <f t="shared" si="51"/>
        <v>0</v>
      </c>
      <c r="AT51" s="185">
        <f t="shared" si="51"/>
        <v>0</v>
      </c>
      <c r="AU51" s="185">
        <f t="shared" si="51"/>
        <v>0</v>
      </c>
      <c r="AV51" s="185">
        <f t="shared" si="51"/>
        <v>0</v>
      </c>
      <c r="AW51" s="185">
        <f t="shared" si="51"/>
        <v>0</v>
      </c>
      <c r="AX51" s="185">
        <f t="shared" si="51"/>
        <v>0</v>
      </c>
      <c r="AY51" s="185">
        <f t="shared" si="51"/>
        <v>827.5781199999999</v>
      </c>
      <c r="AZ51" s="185">
        <f t="shared" si="51"/>
        <v>0</v>
      </c>
      <c r="BA51" s="185">
        <f t="shared" si="51"/>
        <v>0</v>
      </c>
      <c r="BB51" s="274"/>
    </row>
    <row r="52" spans="1:54" ht="18.75" customHeight="1">
      <c r="A52" s="273" t="s">
        <v>267</v>
      </c>
      <c r="B52" s="270" t="s">
        <v>303</v>
      </c>
      <c r="C52" s="270" t="s">
        <v>441</v>
      </c>
      <c r="D52" s="191" t="s">
        <v>41</v>
      </c>
      <c r="E52" s="185">
        <f>H52+K52+N52+Q52+T52+W52+Z52+AE52+AJ52+AO52+AT52+AY52</f>
        <v>824.46007999999995</v>
      </c>
      <c r="F52" s="185">
        <f>I52+L52+O52+R52+U52+X52+AA52+AF52+AK52+AP52+AU52+AZ52</f>
        <v>0</v>
      </c>
      <c r="G52" s="186">
        <f t="shared" si="42"/>
        <v>0</v>
      </c>
      <c r="H52" s="185">
        <f>SUM(H53:H55)</f>
        <v>0</v>
      </c>
      <c r="I52" s="185">
        <f t="shared" ref="I52:BA52" si="52">SUM(I53:I55)</f>
        <v>0</v>
      </c>
      <c r="J52" s="185">
        <f t="shared" si="52"/>
        <v>0</v>
      </c>
      <c r="K52" s="185">
        <f t="shared" si="52"/>
        <v>0</v>
      </c>
      <c r="L52" s="185">
        <f t="shared" si="52"/>
        <v>0</v>
      </c>
      <c r="M52" s="185">
        <f t="shared" si="52"/>
        <v>0</v>
      </c>
      <c r="N52" s="185">
        <f t="shared" si="52"/>
        <v>0</v>
      </c>
      <c r="O52" s="185">
        <f t="shared" si="52"/>
        <v>0</v>
      </c>
      <c r="P52" s="185">
        <f t="shared" si="52"/>
        <v>0</v>
      </c>
      <c r="Q52" s="185">
        <f t="shared" si="52"/>
        <v>0</v>
      </c>
      <c r="R52" s="185">
        <f t="shared" si="52"/>
        <v>0</v>
      </c>
      <c r="S52" s="185">
        <f t="shared" si="52"/>
        <v>0</v>
      </c>
      <c r="T52" s="185">
        <f t="shared" si="52"/>
        <v>0</v>
      </c>
      <c r="U52" s="185">
        <f t="shared" si="52"/>
        <v>0</v>
      </c>
      <c r="V52" s="185">
        <f t="shared" si="52"/>
        <v>0</v>
      </c>
      <c r="W52" s="185">
        <f t="shared" si="52"/>
        <v>0</v>
      </c>
      <c r="X52" s="185">
        <f t="shared" si="52"/>
        <v>0</v>
      </c>
      <c r="Y52" s="185">
        <f t="shared" si="52"/>
        <v>0</v>
      </c>
      <c r="Z52" s="185">
        <f t="shared" si="52"/>
        <v>0</v>
      </c>
      <c r="AA52" s="185">
        <f t="shared" si="52"/>
        <v>0</v>
      </c>
      <c r="AB52" s="185">
        <f t="shared" si="52"/>
        <v>0</v>
      </c>
      <c r="AC52" s="185">
        <f t="shared" si="52"/>
        <v>0</v>
      </c>
      <c r="AD52" s="185">
        <f t="shared" si="52"/>
        <v>0</v>
      </c>
      <c r="AE52" s="185">
        <f t="shared" si="52"/>
        <v>0</v>
      </c>
      <c r="AF52" s="185">
        <f t="shared" si="52"/>
        <v>0</v>
      </c>
      <c r="AG52" s="185">
        <f t="shared" si="52"/>
        <v>0</v>
      </c>
      <c r="AH52" s="185">
        <f t="shared" si="52"/>
        <v>0</v>
      </c>
      <c r="AI52" s="185">
        <f t="shared" si="52"/>
        <v>0</v>
      </c>
      <c r="AJ52" s="185">
        <f t="shared" si="52"/>
        <v>0</v>
      </c>
      <c r="AK52" s="185">
        <f t="shared" si="52"/>
        <v>0</v>
      </c>
      <c r="AL52" s="185">
        <f t="shared" si="52"/>
        <v>0</v>
      </c>
      <c r="AM52" s="185">
        <f t="shared" si="52"/>
        <v>0</v>
      </c>
      <c r="AN52" s="185">
        <f t="shared" si="52"/>
        <v>0</v>
      </c>
      <c r="AO52" s="185">
        <f t="shared" si="52"/>
        <v>0</v>
      </c>
      <c r="AP52" s="185">
        <f t="shared" si="52"/>
        <v>0</v>
      </c>
      <c r="AQ52" s="185">
        <f t="shared" si="52"/>
        <v>0</v>
      </c>
      <c r="AR52" s="185">
        <f t="shared" si="52"/>
        <v>0</v>
      </c>
      <c r="AS52" s="185">
        <f t="shared" si="52"/>
        <v>0</v>
      </c>
      <c r="AT52" s="185">
        <f t="shared" si="52"/>
        <v>0</v>
      </c>
      <c r="AU52" s="185">
        <f t="shared" si="52"/>
        <v>0</v>
      </c>
      <c r="AV52" s="185">
        <f t="shared" si="52"/>
        <v>0</v>
      </c>
      <c r="AW52" s="185">
        <f t="shared" si="52"/>
        <v>0</v>
      </c>
      <c r="AX52" s="185">
        <f t="shared" si="52"/>
        <v>0</v>
      </c>
      <c r="AY52" s="185">
        <f t="shared" si="52"/>
        <v>824.46007999999995</v>
      </c>
      <c r="AZ52" s="185">
        <f t="shared" si="52"/>
        <v>0</v>
      </c>
      <c r="BA52" s="185">
        <f t="shared" si="52"/>
        <v>0</v>
      </c>
      <c r="BB52" s="274"/>
    </row>
    <row r="53" spans="1:54" ht="31.95" customHeight="1">
      <c r="A53" s="273"/>
      <c r="B53" s="270"/>
      <c r="C53" s="270"/>
      <c r="D53" s="184" t="s">
        <v>37</v>
      </c>
      <c r="E53" s="185">
        <f t="shared" ref="E53:E56" si="53">H53+K53+N53+Q53+T53+W53+Z53+AE53+AJ53+AO53+AT53+AY53</f>
        <v>0</v>
      </c>
      <c r="F53" s="185">
        <f t="shared" ref="F53:F56" si="54">I53+L53+O53+R53+U53+X53+AA53+AF53+AK53+AP53+AU53+AZ53</f>
        <v>0</v>
      </c>
      <c r="G53" s="186" t="e">
        <f t="shared" si="42"/>
        <v>#DIV/0!</v>
      </c>
      <c r="H53" s="183"/>
      <c r="I53" s="183"/>
      <c r="J53" s="189"/>
      <c r="K53" s="183"/>
      <c r="L53" s="183"/>
      <c r="M53" s="189"/>
      <c r="N53" s="183"/>
      <c r="O53" s="183"/>
      <c r="P53" s="189"/>
      <c r="Q53" s="183"/>
      <c r="R53" s="183"/>
      <c r="S53" s="189"/>
      <c r="T53" s="183"/>
      <c r="U53" s="183"/>
      <c r="V53" s="189"/>
      <c r="W53" s="183"/>
      <c r="X53" s="183"/>
      <c r="Y53" s="189"/>
      <c r="Z53" s="183"/>
      <c r="AA53" s="183"/>
      <c r="AB53" s="189"/>
      <c r="AC53" s="189"/>
      <c r="AD53" s="189"/>
      <c r="AE53" s="183"/>
      <c r="AF53" s="183"/>
      <c r="AG53" s="189"/>
      <c r="AH53" s="189"/>
      <c r="AI53" s="189"/>
      <c r="AJ53" s="183"/>
      <c r="AK53" s="183"/>
      <c r="AL53" s="189"/>
      <c r="AM53" s="189"/>
      <c r="AN53" s="189"/>
      <c r="AO53" s="183"/>
      <c r="AP53" s="183"/>
      <c r="AQ53" s="189"/>
      <c r="AR53" s="183"/>
      <c r="AS53" s="183"/>
      <c r="AT53" s="183"/>
      <c r="AU53" s="183"/>
      <c r="AV53" s="189"/>
      <c r="AW53" s="189"/>
      <c r="AX53" s="189"/>
      <c r="AY53" s="183"/>
      <c r="AZ53" s="183"/>
      <c r="BA53" s="189"/>
      <c r="BB53" s="274"/>
    </row>
    <row r="54" spans="1:54" ht="34.950000000000003" customHeight="1">
      <c r="A54" s="273"/>
      <c r="B54" s="270"/>
      <c r="C54" s="270"/>
      <c r="D54" s="184" t="s">
        <v>2</v>
      </c>
      <c r="E54" s="185">
        <f t="shared" si="53"/>
        <v>0</v>
      </c>
      <c r="F54" s="185">
        <f t="shared" si="54"/>
        <v>0</v>
      </c>
      <c r="G54" s="186" t="e">
        <f t="shared" si="42"/>
        <v>#DIV/0!</v>
      </c>
      <c r="H54" s="183"/>
      <c r="I54" s="183"/>
      <c r="J54" s="189"/>
      <c r="K54" s="183"/>
      <c r="L54" s="183"/>
      <c r="M54" s="189"/>
      <c r="N54" s="183"/>
      <c r="O54" s="183"/>
      <c r="P54" s="189"/>
      <c r="Q54" s="183"/>
      <c r="R54" s="183"/>
      <c r="S54" s="189"/>
      <c r="T54" s="183"/>
      <c r="U54" s="183"/>
      <c r="V54" s="189"/>
      <c r="W54" s="183"/>
      <c r="X54" s="183"/>
      <c r="Y54" s="189"/>
      <c r="Z54" s="183"/>
      <c r="AA54" s="183"/>
      <c r="AB54" s="189"/>
      <c r="AC54" s="189"/>
      <c r="AD54" s="189"/>
      <c r="AE54" s="183"/>
      <c r="AF54" s="183"/>
      <c r="AG54" s="189"/>
      <c r="AH54" s="189"/>
      <c r="AI54" s="189"/>
      <c r="AJ54" s="183"/>
      <c r="AK54" s="183"/>
      <c r="AL54" s="189"/>
      <c r="AM54" s="189"/>
      <c r="AN54" s="189"/>
      <c r="AO54" s="183"/>
      <c r="AP54" s="183"/>
      <c r="AQ54" s="189"/>
      <c r="AR54" s="189"/>
      <c r="AS54" s="189"/>
      <c r="AT54" s="183"/>
      <c r="AU54" s="183"/>
      <c r="AV54" s="189"/>
      <c r="AW54" s="189"/>
      <c r="AX54" s="189"/>
      <c r="AY54" s="183"/>
      <c r="AZ54" s="183"/>
      <c r="BA54" s="189"/>
      <c r="BB54" s="274"/>
    </row>
    <row r="55" spans="1:54" ht="21.75" customHeight="1">
      <c r="A55" s="273"/>
      <c r="B55" s="270"/>
      <c r="C55" s="270"/>
      <c r="D55" s="184" t="s">
        <v>43</v>
      </c>
      <c r="E55" s="185">
        <f t="shared" si="53"/>
        <v>824.46007999999995</v>
      </c>
      <c r="F55" s="185">
        <f t="shared" si="54"/>
        <v>0</v>
      </c>
      <c r="G55" s="186">
        <f t="shared" si="42"/>
        <v>0</v>
      </c>
      <c r="H55" s="183"/>
      <c r="I55" s="183"/>
      <c r="J55" s="189"/>
      <c r="K55" s="183"/>
      <c r="L55" s="183"/>
      <c r="M55" s="189"/>
      <c r="N55" s="183"/>
      <c r="O55" s="183"/>
      <c r="P55" s="189"/>
      <c r="Q55" s="183"/>
      <c r="R55" s="183"/>
      <c r="S55" s="189"/>
      <c r="T55" s="183"/>
      <c r="U55" s="183"/>
      <c r="V55" s="189"/>
      <c r="W55" s="183"/>
      <c r="X55" s="183"/>
      <c r="Y55" s="189"/>
      <c r="Z55" s="183"/>
      <c r="AA55" s="183"/>
      <c r="AB55" s="189"/>
      <c r="AC55" s="189"/>
      <c r="AD55" s="189"/>
      <c r="AE55" s="183"/>
      <c r="AF55" s="183"/>
      <c r="AG55" s="189"/>
      <c r="AH55" s="189"/>
      <c r="AI55" s="189"/>
      <c r="AJ55" s="183"/>
      <c r="AK55" s="183"/>
      <c r="AL55" s="189"/>
      <c r="AM55" s="189"/>
      <c r="AN55" s="189"/>
      <c r="AO55" s="183"/>
      <c r="AP55" s="183"/>
      <c r="AQ55" s="189"/>
      <c r="AR55" s="189"/>
      <c r="AS55" s="189"/>
      <c r="AT55" s="183"/>
      <c r="AU55" s="183"/>
      <c r="AV55" s="189"/>
      <c r="AW55" s="189"/>
      <c r="AX55" s="189"/>
      <c r="AY55" s="190">
        <v>824.46007999999995</v>
      </c>
      <c r="AZ55" s="183"/>
      <c r="BA55" s="189"/>
      <c r="BB55" s="274"/>
    </row>
    <row r="56" spans="1:54" ht="34.950000000000003" customHeight="1">
      <c r="A56" s="273"/>
      <c r="B56" s="270"/>
      <c r="C56" s="270"/>
      <c r="D56" s="192" t="s">
        <v>273</v>
      </c>
      <c r="E56" s="185">
        <f t="shared" si="53"/>
        <v>824.46007999999995</v>
      </c>
      <c r="F56" s="185">
        <f t="shared" si="54"/>
        <v>0</v>
      </c>
      <c r="G56" s="186">
        <f t="shared" si="42"/>
        <v>0</v>
      </c>
      <c r="H56" s="183"/>
      <c r="I56" s="183"/>
      <c r="J56" s="189"/>
      <c r="K56" s="183"/>
      <c r="L56" s="183"/>
      <c r="M56" s="189"/>
      <c r="N56" s="183"/>
      <c r="O56" s="183"/>
      <c r="P56" s="189"/>
      <c r="Q56" s="183"/>
      <c r="R56" s="183"/>
      <c r="S56" s="189"/>
      <c r="T56" s="183"/>
      <c r="U56" s="183"/>
      <c r="V56" s="189"/>
      <c r="W56" s="183"/>
      <c r="X56" s="183"/>
      <c r="Y56" s="189"/>
      <c r="Z56" s="183"/>
      <c r="AA56" s="183"/>
      <c r="AB56" s="189"/>
      <c r="AC56" s="189"/>
      <c r="AD56" s="189"/>
      <c r="AE56" s="183"/>
      <c r="AF56" s="183"/>
      <c r="AG56" s="189"/>
      <c r="AH56" s="189"/>
      <c r="AI56" s="189"/>
      <c r="AJ56" s="183"/>
      <c r="AK56" s="183"/>
      <c r="AL56" s="189"/>
      <c r="AM56" s="189"/>
      <c r="AN56" s="189"/>
      <c r="AO56" s="183"/>
      <c r="AP56" s="183"/>
      <c r="AQ56" s="189"/>
      <c r="AR56" s="189"/>
      <c r="AS56" s="189"/>
      <c r="AT56" s="183"/>
      <c r="AU56" s="183"/>
      <c r="AV56" s="189"/>
      <c r="AW56" s="189"/>
      <c r="AX56" s="189"/>
      <c r="AY56" s="190">
        <v>824.46007999999995</v>
      </c>
      <c r="AZ56" s="183"/>
      <c r="BA56" s="189"/>
      <c r="BB56" s="274"/>
    </row>
    <row r="57" spans="1:54" s="116" customFormat="1" ht="22.2" customHeight="1">
      <c r="A57" s="273" t="s">
        <v>305</v>
      </c>
      <c r="B57" s="270" t="s">
        <v>304</v>
      </c>
      <c r="C57" s="270" t="s">
        <v>441</v>
      </c>
      <c r="D57" s="191" t="s">
        <v>41</v>
      </c>
      <c r="E57" s="185">
        <f>H57+K57+N57+Q57+T57+W57+Z57+AE57+AJ57+AO57+AT57+AY57</f>
        <v>82.499279999999999</v>
      </c>
      <c r="F57" s="185">
        <f>I57+L57+O57+R57+U57+X57+AA57+AF57+AK57+AP57+AU57+AZ57</f>
        <v>0</v>
      </c>
      <c r="G57" s="186">
        <f t="shared" si="42"/>
        <v>0</v>
      </c>
      <c r="H57" s="185">
        <f>SUM(H58:H60)</f>
        <v>0</v>
      </c>
      <c r="I57" s="185">
        <f t="shared" ref="I57:BA57" si="55">SUM(I58:I60)</f>
        <v>0</v>
      </c>
      <c r="J57" s="185">
        <f t="shared" si="55"/>
        <v>0</v>
      </c>
      <c r="K57" s="185">
        <f t="shared" si="55"/>
        <v>0</v>
      </c>
      <c r="L57" s="185">
        <f t="shared" si="55"/>
        <v>0</v>
      </c>
      <c r="M57" s="185">
        <f t="shared" si="55"/>
        <v>0</v>
      </c>
      <c r="N57" s="185">
        <f t="shared" si="55"/>
        <v>0</v>
      </c>
      <c r="O57" s="185">
        <f t="shared" si="55"/>
        <v>0</v>
      </c>
      <c r="P57" s="185">
        <f t="shared" si="55"/>
        <v>0</v>
      </c>
      <c r="Q57" s="185">
        <f t="shared" si="55"/>
        <v>0</v>
      </c>
      <c r="R57" s="185">
        <f t="shared" si="55"/>
        <v>0</v>
      </c>
      <c r="S57" s="185">
        <f t="shared" si="55"/>
        <v>0</v>
      </c>
      <c r="T57" s="185">
        <f t="shared" si="55"/>
        <v>0</v>
      </c>
      <c r="U57" s="185">
        <f t="shared" si="55"/>
        <v>0</v>
      </c>
      <c r="V57" s="185">
        <f t="shared" si="55"/>
        <v>0</v>
      </c>
      <c r="W57" s="185">
        <f t="shared" si="55"/>
        <v>0</v>
      </c>
      <c r="X57" s="185">
        <f t="shared" si="55"/>
        <v>0</v>
      </c>
      <c r="Y57" s="185">
        <f t="shared" si="55"/>
        <v>0</v>
      </c>
      <c r="Z57" s="185">
        <f t="shared" si="55"/>
        <v>0</v>
      </c>
      <c r="AA57" s="185">
        <f t="shared" si="55"/>
        <v>0</v>
      </c>
      <c r="AB57" s="185">
        <f t="shared" si="55"/>
        <v>0</v>
      </c>
      <c r="AC57" s="185">
        <f t="shared" si="55"/>
        <v>0</v>
      </c>
      <c r="AD57" s="185">
        <f t="shared" si="55"/>
        <v>0</v>
      </c>
      <c r="AE57" s="185">
        <f t="shared" si="55"/>
        <v>0</v>
      </c>
      <c r="AF57" s="185">
        <f t="shared" si="55"/>
        <v>0</v>
      </c>
      <c r="AG57" s="185">
        <f t="shared" si="55"/>
        <v>0</v>
      </c>
      <c r="AH57" s="185">
        <f t="shared" si="55"/>
        <v>0</v>
      </c>
      <c r="AI57" s="185">
        <f t="shared" si="55"/>
        <v>0</v>
      </c>
      <c r="AJ57" s="185">
        <f t="shared" si="55"/>
        <v>0</v>
      </c>
      <c r="AK57" s="185">
        <f t="shared" si="55"/>
        <v>0</v>
      </c>
      <c r="AL57" s="185">
        <f t="shared" si="55"/>
        <v>0</v>
      </c>
      <c r="AM57" s="185">
        <f t="shared" si="55"/>
        <v>0</v>
      </c>
      <c r="AN57" s="185">
        <f t="shared" si="55"/>
        <v>0</v>
      </c>
      <c r="AO57" s="185">
        <f t="shared" si="55"/>
        <v>0</v>
      </c>
      <c r="AP57" s="185">
        <f t="shared" si="55"/>
        <v>0</v>
      </c>
      <c r="AQ57" s="185">
        <f t="shared" si="55"/>
        <v>0</v>
      </c>
      <c r="AR57" s="185">
        <f t="shared" si="55"/>
        <v>0</v>
      </c>
      <c r="AS57" s="185">
        <f t="shared" si="55"/>
        <v>0</v>
      </c>
      <c r="AT57" s="185">
        <f t="shared" si="55"/>
        <v>0</v>
      </c>
      <c r="AU57" s="185">
        <f t="shared" si="55"/>
        <v>0</v>
      </c>
      <c r="AV57" s="185">
        <f t="shared" si="55"/>
        <v>0</v>
      </c>
      <c r="AW57" s="185">
        <f t="shared" si="55"/>
        <v>0</v>
      </c>
      <c r="AX57" s="185">
        <f t="shared" si="55"/>
        <v>0</v>
      </c>
      <c r="AY57" s="185">
        <f t="shared" si="55"/>
        <v>82.499279999999999</v>
      </c>
      <c r="AZ57" s="185">
        <f t="shared" si="55"/>
        <v>0</v>
      </c>
      <c r="BA57" s="185">
        <f t="shared" si="55"/>
        <v>0</v>
      </c>
      <c r="BB57" s="274"/>
    </row>
    <row r="58" spans="1:54">
      <c r="A58" s="273"/>
      <c r="B58" s="270"/>
      <c r="C58" s="270"/>
      <c r="D58" s="184" t="s">
        <v>37</v>
      </c>
      <c r="E58" s="185">
        <f t="shared" ref="E58:E61" si="56">H58+K58+N58+Q58+T58+W58+Z58+AE58+AJ58+AO58+AT58+AY58</f>
        <v>0</v>
      </c>
      <c r="F58" s="185">
        <f t="shared" ref="F58:F61" si="57">I58+L58+O58+R58+U58+X58+AA58+AF58+AK58+AP58+AU58+AZ58</f>
        <v>0</v>
      </c>
      <c r="G58" s="186" t="e">
        <f t="shared" si="42"/>
        <v>#DIV/0!</v>
      </c>
      <c r="H58" s="183"/>
      <c r="I58" s="183"/>
      <c r="J58" s="189"/>
      <c r="K58" s="183"/>
      <c r="L58" s="183"/>
      <c r="M58" s="189"/>
      <c r="N58" s="183"/>
      <c r="O58" s="183"/>
      <c r="P58" s="189"/>
      <c r="Q58" s="183"/>
      <c r="R58" s="183"/>
      <c r="S58" s="189"/>
      <c r="T58" s="183"/>
      <c r="U58" s="183"/>
      <c r="V58" s="189"/>
      <c r="W58" s="183"/>
      <c r="X58" s="183"/>
      <c r="Y58" s="189"/>
      <c r="Z58" s="183"/>
      <c r="AA58" s="183"/>
      <c r="AB58" s="189"/>
      <c r="AC58" s="189"/>
      <c r="AD58" s="189"/>
      <c r="AE58" s="183"/>
      <c r="AF58" s="183"/>
      <c r="AG58" s="189"/>
      <c r="AH58" s="189"/>
      <c r="AI58" s="189"/>
      <c r="AJ58" s="183"/>
      <c r="AK58" s="183"/>
      <c r="AL58" s="189"/>
      <c r="AM58" s="189"/>
      <c r="AN58" s="189"/>
      <c r="AO58" s="183"/>
      <c r="AP58" s="183"/>
      <c r="AQ58" s="189"/>
      <c r="AR58" s="183"/>
      <c r="AS58" s="183"/>
      <c r="AT58" s="183"/>
      <c r="AU58" s="183"/>
      <c r="AV58" s="189"/>
      <c r="AW58" s="189"/>
      <c r="AX58" s="189"/>
      <c r="AY58" s="183"/>
      <c r="AZ58" s="183"/>
      <c r="BA58" s="189"/>
      <c r="BB58" s="274"/>
    </row>
    <row r="59" spans="1:54" ht="31.2" customHeight="1">
      <c r="A59" s="273"/>
      <c r="B59" s="270"/>
      <c r="C59" s="270"/>
      <c r="D59" s="184" t="s">
        <v>2</v>
      </c>
      <c r="E59" s="185">
        <f t="shared" si="56"/>
        <v>0</v>
      </c>
      <c r="F59" s="185">
        <f t="shared" si="57"/>
        <v>0</v>
      </c>
      <c r="G59" s="186" t="e">
        <f t="shared" si="42"/>
        <v>#DIV/0!</v>
      </c>
      <c r="H59" s="183"/>
      <c r="I59" s="183"/>
      <c r="J59" s="189"/>
      <c r="K59" s="183"/>
      <c r="L59" s="183"/>
      <c r="M59" s="189"/>
      <c r="N59" s="183"/>
      <c r="O59" s="183"/>
      <c r="P59" s="189"/>
      <c r="Q59" s="183"/>
      <c r="R59" s="183"/>
      <c r="S59" s="189"/>
      <c r="T59" s="183"/>
      <c r="U59" s="183"/>
      <c r="V59" s="189"/>
      <c r="W59" s="183"/>
      <c r="X59" s="183"/>
      <c r="Y59" s="189"/>
      <c r="Z59" s="183"/>
      <c r="AA59" s="183"/>
      <c r="AB59" s="189"/>
      <c r="AC59" s="189"/>
      <c r="AD59" s="189"/>
      <c r="AE59" s="183"/>
      <c r="AF59" s="183"/>
      <c r="AG59" s="189"/>
      <c r="AH59" s="189"/>
      <c r="AI59" s="189"/>
      <c r="AJ59" s="183"/>
      <c r="AK59" s="183"/>
      <c r="AL59" s="189"/>
      <c r="AM59" s="189"/>
      <c r="AN59" s="189"/>
      <c r="AO59" s="183"/>
      <c r="AP59" s="183"/>
      <c r="AQ59" s="189"/>
      <c r="AR59" s="189"/>
      <c r="AS59" s="189"/>
      <c r="AT59" s="183"/>
      <c r="AU59" s="183"/>
      <c r="AV59" s="189"/>
      <c r="AW59" s="189"/>
      <c r="AX59" s="189"/>
      <c r="AY59" s="183"/>
      <c r="AZ59" s="183"/>
      <c r="BA59" s="189"/>
      <c r="BB59" s="274"/>
    </row>
    <row r="60" spans="1:54" ht="21.75" customHeight="1">
      <c r="A60" s="273"/>
      <c r="B60" s="270"/>
      <c r="C60" s="270"/>
      <c r="D60" s="184" t="s">
        <v>43</v>
      </c>
      <c r="E60" s="185">
        <f t="shared" si="56"/>
        <v>82.499279999999999</v>
      </c>
      <c r="F60" s="185">
        <f t="shared" si="57"/>
        <v>0</v>
      </c>
      <c r="G60" s="186">
        <f t="shared" si="42"/>
        <v>0</v>
      </c>
      <c r="H60" s="183"/>
      <c r="I60" s="183"/>
      <c r="J60" s="189"/>
      <c r="K60" s="183"/>
      <c r="L60" s="183"/>
      <c r="M60" s="189"/>
      <c r="N60" s="183"/>
      <c r="O60" s="183"/>
      <c r="P60" s="189"/>
      <c r="Q60" s="183"/>
      <c r="R60" s="183"/>
      <c r="S60" s="189"/>
      <c r="T60" s="183"/>
      <c r="U60" s="183"/>
      <c r="V60" s="189"/>
      <c r="W60" s="183"/>
      <c r="X60" s="183"/>
      <c r="Y60" s="189"/>
      <c r="Z60" s="183"/>
      <c r="AA60" s="183"/>
      <c r="AB60" s="189"/>
      <c r="AC60" s="189"/>
      <c r="AD60" s="189"/>
      <c r="AE60" s="183"/>
      <c r="AF60" s="183"/>
      <c r="AG60" s="189"/>
      <c r="AH60" s="189"/>
      <c r="AI60" s="189"/>
      <c r="AJ60" s="183"/>
      <c r="AK60" s="183"/>
      <c r="AL60" s="189"/>
      <c r="AM60" s="189"/>
      <c r="AN60" s="189"/>
      <c r="AO60" s="183"/>
      <c r="AP60" s="183"/>
      <c r="AQ60" s="189"/>
      <c r="AR60" s="189"/>
      <c r="AS60" s="189"/>
      <c r="AT60" s="183"/>
      <c r="AU60" s="183"/>
      <c r="AV60" s="189"/>
      <c r="AW60" s="189"/>
      <c r="AX60" s="189"/>
      <c r="AY60" s="170">
        <v>82.499279999999999</v>
      </c>
      <c r="AZ60" s="183"/>
      <c r="BA60" s="189"/>
      <c r="BB60" s="274"/>
    </row>
    <row r="61" spans="1:54" ht="30" customHeight="1">
      <c r="A61" s="273"/>
      <c r="B61" s="270"/>
      <c r="C61" s="270"/>
      <c r="D61" s="192" t="s">
        <v>273</v>
      </c>
      <c r="E61" s="185">
        <f t="shared" si="56"/>
        <v>0</v>
      </c>
      <c r="F61" s="185">
        <f t="shared" si="57"/>
        <v>0</v>
      </c>
      <c r="G61" s="186" t="e">
        <f t="shared" si="42"/>
        <v>#DIV/0!</v>
      </c>
      <c r="H61" s="183"/>
      <c r="I61" s="183"/>
      <c r="J61" s="189"/>
      <c r="K61" s="183"/>
      <c r="L61" s="183"/>
      <c r="M61" s="189"/>
      <c r="N61" s="183"/>
      <c r="O61" s="183"/>
      <c r="P61" s="189"/>
      <c r="Q61" s="183"/>
      <c r="R61" s="183"/>
      <c r="S61" s="189"/>
      <c r="T61" s="183"/>
      <c r="U61" s="183"/>
      <c r="V61" s="189"/>
      <c r="W61" s="183"/>
      <c r="X61" s="183"/>
      <c r="Y61" s="189"/>
      <c r="Z61" s="183"/>
      <c r="AA61" s="183"/>
      <c r="AB61" s="189"/>
      <c r="AC61" s="189"/>
      <c r="AD61" s="189"/>
      <c r="AE61" s="183"/>
      <c r="AF61" s="183"/>
      <c r="AG61" s="189"/>
      <c r="AH61" s="189"/>
      <c r="AI61" s="189"/>
      <c r="AJ61" s="183"/>
      <c r="AK61" s="183"/>
      <c r="AL61" s="189"/>
      <c r="AM61" s="189"/>
      <c r="AN61" s="189"/>
      <c r="AO61" s="183"/>
      <c r="AP61" s="183"/>
      <c r="AQ61" s="189"/>
      <c r="AR61" s="189"/>
      <c r="AS61" s="189"/>
      <c r="AT61" s="183"/>
      <c r="AU61" s="183"/>
      <c r="AV61" s="189"/>
      <c r="AW61" s="189"/>
      <c r="AX61" s="189"/>
      <c r="AY61" s="183"/>
      <c r="AZ61" s="183"/>
      <c r="BA61" s="189"/>
      <c r="BB61" s="274"/>
    </row>
    <row r="62" spans="1:54" s="116" customFormat="1" ht="22.2" customHeight="1">
      <c r="A62" s="273" t="s">
        <v>335</v>
      </c>
      <c r="B62" s="270" t="s">
        <v>307</v>
      </c>
      <c r="C62" s="270" t="s">
        <v>441</v>
      </c>
      <c r="D62" s="191" t="s">
        <v>41</v>
      </c>
      <c r="E62" s="185">
        <f>H62+K62+N62+Q62+T62+W62+Z62+AE62+AJ62+AO62+AT62+AY62</f>
        <v>3001.2</v>
      </c>
      <c r="F62" s="185">
        <f>I62+L62+O62+R62+U62+X62+AA62+AF62+AK62+AP62+AU62+AZ62</f>
        <v>0</v>
      </c>
      <c r="G62" s="186">
        <f t="shared" si="42"/>
        <v>0</v>
      </c>
      <c r="H62" s="185">
        <f>SUM(H63:H65)</f>
        <v>0</v>
      </c>
      <c r="I62" s="185">
        <f t="shared" ref="I62:BA62" si="58">SUM(I63:I65)</f>
        <v>0</v>
      </c>
      <c r="J62" s="185">
        <f t="shared" si="58"/>
        <v>0</v>
      </c>
      <c r="K62" s="185">
        <f t="shared" si="58"/>
        <v>0</v>
      </c>
      <c r="L62" s="185">
        <f t="shared" si="58"/>
        <v>0</v>
      </c>
      <c r="M62" s="185">
        <f t="shared" si="58"/>
        <v>0</v>
      </c>
      <c r="N62" s="185">
        <f t="shared" si="58"/>
        <v>0</v>
      </c>
      <c r="O62" s="185">
        <f t="shared" si="58"/>
        <v>0</v>
      </c>
      <c r="P62" s="185">
        <f t="shared" si="58"/>
        <v>0</v>
      </c>
      <c r="Q62" s="185">
        <f t="shared" si="58"/>
        <v>0</v>
      </c>
      <c r="R62" s="185">
        <f t="shared" si="58"/>
        <v>0</v>
      </c>
      <c r="S62" s="185">
        <f t="shared" si="58"/>
        <v>0</v>
      </c>
      <c r="T62" s="185">
        <f t="shared" si="58"/>
        <v>0</v>
      </c>
      <c r="U62" s="185">
        <f t="shared" si="58"/>
        <v>0</v>
      </c>
      <c r="V62" s="185">
        <f t="shared" si="58"/>
        <v>0</v>
      </c>
      <c r="W62" s="185">
        <f t="shared" si="58"/>
        <v>0</v>
      </c>
      <c r="X62" s="185">
        <f t="shared" si="58"/>
        <v>0</v>
      </c>
      <c r="Y62" s="185">
        <f t="shared" si="58"/>
        <v>0</v>
      </c>
      <c r="Z62" s="185">
        <f t="shared" si="58"/>
        <v>0</v>
      </c>
      <c r="AA62" s="185">
        <f t="shared" si="58"/>
        <v>0</v>
      </c>
      <c r="AB62" s="185">
        <f t="shared" si="58"/>
        <v>0</v>
      </c>
      <c r="AC62" s="185">
        <f t="shared" si="58"/>
        <v>0</v>
      </c>
      <c r="AD62" s="185">
        <f t="shared" si="58"/>
        <v>0</v>
      </c>
      <c r="AE62" s="185">
        <f t="shared" si="58"/>
        <v>0</v>
      </c>
      <c r="AF62" s="185">
        <f t="shared" si="58"/>
        <v>0</v>
      </c>
      <c r="AG62" s="185">
        <f t="shared" si="58"/>
        <v>0</v>
      </c>
      <c r="AH62" s="185">
        <f t="shared" si="58"/>
        <v>0</v>
      </c>
      <c r="AI62" s="185">
        <f t="shared" si="58"/>
        <v>0</v>
      </c>
      <c r="AJ62" s="185">
        <f t="shared" si="58"/>
        <v>0</v>
      </c>
      <c r="AK62" s="185">
        <f t="shared" si="58"/>
        <v>0</v>
      </c>
      <c r="AL62" s="185">
        <f t="shared" si="58"/>
        <v>0</v>
      </c>
      <c r="AM62" s="185">
        <f t="shared" si="58"/>
        <v>0</v>
      </c>
      <c r="AN62" s="185">
        <f t="shared" si="58"/>
        <v>0</v>
      </c>
      <c r="AO62" s="185">
        <f t="shared" si="58"/>
        <v>0</v>
      </c>
      <c r="AP62" s="185">
        <f t="shared" si="58"/>
        <v>0</v>
      </c>
      <c r="AQ62" s="185">
        <f t="shared" si="58"/>
        <v>0</v>
      </c>
      <c r="AR62" s="185">
        <f t="shared" si="58"/>
        <v>0</v>
      </c>
      <c r="AS62" s="185">
        <f t="shared" si="58"/>
        <v>0</v>
      </c>
      <c r="AT62" s="185">
        <f t="shared" si="58"/>
        <v>0</v>
      </c>
      <c r="AU62" s="185">
        <f t="shared" si="58"/>
        <v>0</v>
      </c>
      <c r="AV62" s="185">
        <f t="shared" si="58"/>
        <v>0</v>
      </c>
      <c r="AW62" s="185">
        <f t="shared" si="58"/>
        <v>0</v>
      </c>
      <c r="AX62" s="185">
        <f t="shared" si="58"/>
        <v>0</v>
      </c>
      <c r="AY62" s="185">
        <f t="shared" si="58"/>
        <v>3001.2</v>
      </c>
      <c r="AZ62" s="185">
        <f t="shared" si="58"/>
        <v>0</v>
      </c>
      <c r="BA62" s="185">
        <f t="shared" si="58"/>
        <v>0</v>
      </c>
      <c r="BB62" s="274"/>
    </row>
    <row r="63" spans="1:54">
      <c r="A63" s="273"/>
      <c r="B63" s="270"/>
      <c r="C63" s="270"/>
      <c r="D63" s="184" t="s">
        <v>37</v>
      </c>
      <c r="E63" s="185">
        <f t="shared" ref="E63:E66" si="59">H63+K63+N63+Q63+T63+W63+Z63+AE63+AJ63+AO63+AT63+AY63</f>
        <v>0</v>
      </c>
      <c r="F63" s="185">
        <f t="shared" ref="F63:F66" si="60">I63+L63+O63+R63+U63+X63+AA63+AF63+AK63+AP63+AU63+AZ63</f>
        <v>0</v>
      </c>
      <c r="G63" s="186" t="e">
        <f t="shared" si="42"/>
        <v>#DIV/0!</v>
      </c>
      <c r="H63" s="183"/>
      <c r="I63" s="183"/>
      <c r="J63" s="189"/>
      <c r="K63" s="183"/>
      <c r="L63" s="183"/>
      <c r="M63" s="189"/>
      <c r="N63" s="183"/>
      <c r="O63" s="183"/>
      <c r="P63" s="189"/>
      <c r="Q63" s="183"/>
      <c r="R63" s="183"/>
      <c r="S63" s="189"/>
      <c r="T63" s="183"/>
      <c r="U63" s="183"/>
      <c r="V63" s="189"/>
      <c r="W63" s="183"/>
      <c r="X63" s="183"/>
      <c r="Y63" s="189"/>
      <c r="Z63" s="183"/>
      <c r="AA63" s="183"/>
      <c r="AB63" s="189"/>
      <c r="AC63" s="189"/>
      <c r="AD63" s="189"/>
      <c r="AE63" s="183"/>
      <c r="AF63" s="183"/>
      <c r="AG63" s="189"/>
      <c r="AH63" s="189"/>
      <c r="AI63" s="189"/>
      <c r="AJ63" s="183"/>
      <c r="AK63" s="183"/>
      <c r="AL63" s="189"/>
      <c r="AM63" s="189"/>
      <c r="AN63" s="189"/>
      <c r="AO63" s="183"/>
      <c r="AP63" s="183"/>
      <c r="AQ63" s="189"/>
      <c r="AR63" s="183"/>
      <c r="AS63" s="183"/>
      <c r="AT63" s="183"/>
      <c r="AU63" s="183"/>
      <c r="AV63" s="189"/>
      <c r="AW63" s="189"/>
      <c r="AX63" s="189"/>
      <c r="AY63" s="183"/>
      <c r="AZ63" s="183"/>
      <c r="BA63" s="189"/>
      <c r="BB63" s="274"/>
    </row>
    <row r="64" spans="1:54" ht="31.2" customHeight="1">
      <c r="A64" s="273"/>
      <c r="B64" s="270"/>
      <c r="C64" s="270"/>
      <c r="D64" s="184" t="s">
        <v>2</v>
      </c>
      <c r="E64" s="185">
        <f t="shared" si="59"/>
        <v>0</v>
      </c>
      <c r="F64" s="185">
        <f t="shared" si="60"/>
        <v>0</v>
      </c>
      <c r="G64" s="186" t="e">
        <f t="shared" si="42"/>
        <v>#DIV/0!</v>
      </c>
      <c r="H64" s="183"/>
      <c r="I64" s="183"/>
      <c r="J64" s="189"/>
      <c r="K64" s="183"/>
      <c r="L64" s="183"/>
      <c r="M64" s="189"/>
      <c r="N64" s="183"/>
      <c r="O64" s="183"/>
      <c r="P64" s="189"/>
      <c r="Q64" s="183"/>
      <c r="R64" s="183"/>
      <c r="S64" s="189"/>
      <c r="T64" s="183"/>
      <c r="U64" s="183"/>
      <c r="V64" s="189"/>
      <c r="W64" s="183"/>
      <c r="X64" s="183"/>
      <c r="Y64" s="189"/>
      <c r="Z64" s="183"/>
      <c r="AA64" s="183"/>
      <c r="AB64" s="189"/>
      <c r="AC64" s="189"/>
      <c r="AD64" s="189"/>
      <c r="AE64" s="183"/>
      <c r="AF64" s="183"/>
      <c r="AG64" s="189"/>
      <c r="AH64" s="189"/>
      <c r="AI64" s="189"/>
      <c r="AJ64" s="183"/>
      <c r="AK64" s="183"/>
      <c r="AL64" s="189"/>
      <c r="AM64" s="189"/>
      <c r="AN64" s="189"/>
      <c r="AO64" s="183"/>
      <c r="AP64" s="183"/>
      <c r="AQ64" s="189"/>
      <c r="AR64" s="189"/>
      <c r="AS64" s="189"/>
      <c r="AT64" s="183"/>
      <c r="AU64" s="183"/>
      <c r="AV64" s="189"/>
      <c r="AW64" s="189"/>
      <c r="AX64" s="189"/>
      <c r="AY64" s="183"/>
      <c r="AZ64" s="183"/>
      <c r="BA64" s="189"/>
      <c r="BB64" s="274"/>
    </row>
    <row r="65" spans="1:54" ht="21.75" customHeight="1">
      <c r="A65" s="273"/>
      <c r="B65" s="270"/>
      <c r="C65" s="270"/>
      <c r="D65" s="184" t="s">
        <v>43</v>
      </c>
      <c r="E65" s="185">
        <f t="shared" si="59"/>
        <v>3001.2</v>
      </c>
      <c r="F65" s="185">
        <f t="shared" si="60"/>
        <v>0</v>
      </c>
      <c r="G65" s="186">
        <f t="shared" si="42"/>
        <v>0</v>
      </c>
      <c r="H65" s="183"/>
      <c r="I65" s="183"/>
      <c r="J65" s="189"/>
      <c r="K65" s="183"/>
      <c r="L65" s="183"/>
      <c r="M65" s="189"/>
      <c r="N65" s="183"/>
      <c r="O65" s="183"/>
      <c r="P65" s="189"/>
      <c r="Q65" s="183"/>
      <c r="R65" s="183"/>
      <c r="S65" s="189"/>
      <c r="T65" s="183"/>
      <c r="U65" s="183"/>
      <c r="V65" s="189"/>
      <c r="W65" s="183"/>
      <c r="X65" s="183"/>
      <c r="Y65" s="189"/>
      <c r="Z65" s="183"/>
      <c r="AA65" s="183"/>
      <c r="AB65" s="189"/>
      <c r="AC65" s="189"/>
      <c r="AD65" s="189"/>
      <c r="AE65" s="183"/>
      <c r="AF65" s="183"/>
      <c r="AG65" s="189"/>
      <c r="AH65" s="189"/>
      <c r="AI65" s="189"/>
      <c r="AJ65" s="183"/>
      <c r="AK65" s="183"/>
      <c r="AL65" s="189"/>
      <c r="AM65" s="189"/>
      <c r="AN65" s="189"/>
      <c r="AO65" s="183"/>
      <c r="AP65" s="183"/>
      <c r="AQ65" s="189"/>
      <c r="AR65" s="189"/>
      <c r="AS65" s="189"/>
      <c r="AT65" s="183"/>
      <c r="AU65" s="183"/>
      <c r="AV65" s="189"/>
      <c r="AW65" s="189"/>
      <c r="AX65" s="189"/>
      <c r="AY65" s="170">
        <v>3001.2</v>
      </c>
      <c r="AZ65" s="183"/>
      <c r="BA65" s="189"/>
      <c r="BB65" s="274"/>
    </row>
    <row r="66" spans="1:54" ht="30" customHeight="1">
      <c r="A66" s="273"/>
      <c r="B66" s="270"/>
      <c r="C66" s="270"/>
      <c r="D66" s="192" t="s">
        <v>273</v>
      </c>
      <c r="E66" s="185">
        <f t="shared" si="59"/>
        <v>0</v>
      </c>
      <c r="F66" s="185">
        <f t="shared" si="60"/>
        <v>0</v>
      </c>
      <c r="G66" s="186" t="e">
        <f t="shared" si="42"/>
        <v>#DIV/0!</v>
      </c>
      <c r="H66" s="183"/>
      <c r="I66" s="183"/>
      <c r="J66" s="189"/>
      <c r="K66" s="183"/>
      <c r="L66" s="183"/>
      <c r="M66" s="189"/>
      <c r="N66" s="183"/>
      <c r="O66" s="183"/>
      <c r="P66" s="189"/>
      <c r="Q66" s="183"/>
      <c r="R66" s="183"/>
      <c r="S66" s="189"/>
      <c r="T66" s="183"/>
      <c r="U66" s="183"/>
      <c r="V66" s="189"/>
      <c r="W66" s="183"/>
      <c r="X66" s="183"/>
      <c r="Y66" s="189"/>
      <c r="Z66" s="183"/>
      <c r="AA66" s="183"/>
      <c r="AB66" s="189"/>
      <c r="AC66" s="189"/>
      <c r="AD66" s="189"/>
      <c r="AE66" s="183"/>
      <c r="AF66" s="183"/>
      <c r="AG66" s="189"/>
      <c r="AH66" s="189"/>
      <c r="AI66" s="189"/>
      <c r="AJ66" s="183"/>
      <c r="AK66" s="183"/>
      <c r="AL66" s="189"/>
      <c r="AM66" s="189"/>
      <c r="AN66" s="189"/>
      <c r="AO66" s="183"/>
      <c r="AP66" s="183"/>
      <c r="AQ66" s="189"/>
      <c r="AR66" s="189"/>
      <c r="AS66" s="189"/>
      <c r="AT66" s="183"/>
      <c r="AU66" s="183"/>
      <c r="AV66" s="189"/>
      <c r="AW66" s="189"/>
      <c r="AX66" s="189"/>
      <c r="AY66" s="183"/>
      <c r="AZ66" s="183"/>
      <c r="BA66" s="189"/>
      <c r="BB66" s="274"/>
    </row>
    <row r="67" spans="1:54" s="116" customFormat="1" ht="22.2" customHeight="1">
      <c r="A67" s="273" t="s">
        <v>334</v>
      </c>
      <c r="B67" s="270" t="s">
        <v>308</v>
      </c>
      <c r="C67" s="270" t="s">
        <v>441</v>
      </c>
      <c r="D67" s="191" t="s">
        <v>41</v>
      </c>
      <c r="E67" s="185">
        <f>H67+K67+N67+Q67+T67+W67+Z67+AE67+AJ67+AO67+AT67+AY67</f>
        <v>3.1180400000000001</v>
      </c>
      <c r="F67" s="185">
        <f>I67+L67+O67+R67+U67+X67+AA67+AF67+AK67+AP67+AU67+AZ67</f>
        <v>0</v>
      </c>
      <c r="G67" s="186">
        <f t="shared" si="42"/>
        <v>0</v>
      </c>
      <c r="H67" s="185">
        <f>SUM(H68:H70)</f>
        <v>0</v>
      </c>
      <c r="I67" s="185">
        <f t="shared" ref="I67:BA67" si="61">SUM(I68:I70)</f>
        <v>0</v>
      </c>
      <c r="J67" s="185">
        <f t="shared" si="61"/>
        <v>0</v>
      </c>
      <c r="K67" s="185">
        <f t="shared" si="61"/>
        <v>0</v>
      </c>
      <c r="L67" s="185">
        <f t="shared" si="61"/>
        <v>0</v>
      </c>
      <c r="M67" s="185">
        <f t="shared" si="61"/>
        <v>0</v>
      </c>
      <c r="N67" s="185">
        <f t="shared" si="61"/>
        <v>0</v>
      </c>
      <c r="O67" s="185">
        <f t="shared" si="61"/>
        <v>0</v>
      </c>
      <c r="P67" s="185">
        <f t="shared" si="61"/>
        <v>0</v>
      </c>
      <c r="Q67" s="185">
        <f t="shared" si="61"/>
        <v>0</v>
      </c>
      <c r="R67" s="185">
        <f t="shared" si="61"/>
        <v>0</v>
      </c>
      <c r="S67" s="185">
        <f t="shared" si="61"/>
        <v>0</v>
      </c>
      <c r="T67" s="185">
        <f t="shared" si="61"/>
        <v>0</v>
      </c>
      <c r="U67" s="185">
        <f t="shared" si="61"/>
        <v>0</v>
      </c>
      <c r="V67" s="185">
        <f t="shared" si="61"/>
        <v>0</v>
      </c>
      <c r="W67" s="185">
        <f t="shared" si="61"/>
        <v>0</v>
      </c>
      <c r="X67" s="185">
        <f t="shared" si="61"/>
        <v>0</v>
      </c>
      <c r="Y67" s="185">
        <f t="shared" si="61"/>
        <v>0</v>
      </c>
      <c r="Z67" s="185">
        <f t="shared" si="61"/>
        <v>0</v>
      </c>
      <c r="AA67" s="185">
        <f t="shared" si="61"/>
        <v>0</v>
      </c>
      <c r="AB67" s="185">
        <f t="shared" si="61"/>
        <v>0</v>
      </c>
      <c r="AC67" s="185">
        <f t="shared" si="61"/>
        <v>0</v>
      </c>
      <c r="AD67" s="185">
        <f t="shared" si="61"/>
        <v>0</v>
      </c>
      <c r="AE67" s="185">
        <f t="shared" si="61"/>
        <v>0</v>
      </c>
      <c r="AF67" s="185">
        <f t="shared" si="61"/>
        <v>0</v>
      </c>
      <c r="AG67" s="185">
        <f t="shared" si="61"/>
        <v>0</v>
      </c>
      <c r="AH67" s="185">
        <f t="shared" si="61"/>
        <v>0</v>
      </c>
      <c r="AI67" s="185">
        <f t="shared" si="61"/>
        <v>0</v>
      </c>
      <c r="AJ67" s="185">
        <f t="shared" si="61"/>
        <v>0</v>
      </c>
      <c r="AK67" s="185">
        <f t="shared" si="61"/>
        <v>0</v>
      </c>
      <c r="AL67" s="185">
        <f t="shared" si="61"/>
        <v>0</v>
      </c>
      <c r="AM67" s="185">
        <f t="shared" si="61"/>
        <v>0</v>
      </c>
      <c r="AN67" s="185">
        <f t="shared" si="61"/>
        <v>0</v>
      </c>
      <c r="AO67" s="185">
        <f t="shared" si="61"/>
        <v>0</v>
      </c>
      <c r="AP67" s="185">
        <f t="shared" si="61"/>
        <v>0</v>
      </c>
      <c r="AQ67" s="185">
        <f t="shared" si="61"/>
        <v>0</v>
      </c>
      <c r="AR67" s="185">
        <f t="shared" si="61"/>
        <v>0</v>
      </c>
      <c r="AS67" s="185">
        <f t="shared" si="61"/>
        <v>0</v>
      </c>
      <c r="AT67" s="185">
        <f t="shared" si="61"/>
        <v>0</v>
      </c>
      <c r="AU67" s="185">
        <f t="shared" si="61"/>
        <v>0</v>
      </c>
      <c r="AV67" s="185">
        <f t="shared" si="61"/>
        <v>0</v>
      </c>
      <c r="AW67" s="185">
        <f t="shared" si="61"/>
        <v>0</v>
      </c>
      <c r="AX67" s="185">
        <f t="shared" si="61"/>
        <v>0</v>
      </c>
      <c r="AY67" s="185">
        <f t="shared" si="61"/>
        <v>3.1180400000000001</v>
      </c>
      <c r="AZ67" s="185">
        <f t="shared" si="61"/>
        <v>0</v>
      </c>
      <c r="BA67" s="185">
        <f t="shared" si="61"/>
        <v>0</v>
      </c>
      <c r="BB67" s="274"/>
    </row>
    <row r="68" spans="1:54">
      <c r="A68" s="273"/>
      <c r="B68" s="270"/>
      <c r="C68" s="270"/>
      <c r="D68" s="184" t="s">
        <v>37</v>
      </c>
      <c r="E68" s="185">
        <f t="shared" ref="E68:E71" si="62">H68+K68+N68+Q68+T68+W68+Z68+AE68+AJ68+AO68+AT68+AY68</f>
        <v>0</v>
      </c>
      <c r="F68" s="185">
        <f t="shared" ref="F68:F71" si="63">I68+L68+O68+R68+U68+X68+AA68+AF68+AK68+AP68+AU68+AZ68</f>
        <v>0</v>
      </c>
      <c r="G68" s="186" t="e">
        <f t="shared" si="42"/>
        <v>#DIV/0!</v>
      </c>
      <c r="H68" s="183"/>
      <c r="I68" s="183"/>
      <c r="J68" s="189"/>
      <c r="K68" s="183"/>
      <c r="L68" s="183"/>
      <c r="M68" s="189"/>
      <c r="N68" s="183"/>
      <c r="O68" s="183"/>
      <c r="P68" s="189"/>
      <c r="Q68" s="183"/>
      <c r="R68" s="183"/>
      <c r="S68" s="189"/>
      <c r="T68" s="183"/>
      <c r="U68" s="183"/>
      <c r="V68" s="189"/>
      <c r="W68" s="183"/>
      <c r="X68" s="183"/>
      <c r="Y68" s="189"/>
      <c r="Z68" s="183"/>
      <c r="AA68" s="183"/>
      <c r="AB68" s="189"/>
      <c r="AC68" s="189"/>
      <c r="AD68" s="189"/>
      <c r="AE68" s="183"/>
      <c r="AF68" s="183"/>
      <c r="AG68" s="189"/>
      <c r="AH68" s="189"/>
      <c r="AI68" s="189"/>
      <c r="AJ68" s="183"/>
      <c r="AK68" s="183"/>
      <c r="AL68" s="189"/>
      <c r="AM68" s="189"/>
      <c r="AN68" s="189"/>
      <c r="AO68" s="183"/>
      <c r="AP68" s="183"/>
      <c r="AQ68" s="189"/>
      <c r="AR68" s="183"/>
      <c r="AS68" s="183"/>
      <c r="AT68" s="183"/>
      <c r="AU68" s="183"/>
      <c r="AV68" s="189"/>
      <c r="AW68" s="189"/>
      <c r="AX68" s="189"/>
      <c r="AY68" s="183"/>
      <c r="AZ68" s="183"/>
      <c r="BA68" s="189"/>
      <c r="BB68" s="274"/>
    </row>
    <row r="69" spans="1:54" ht="31.2" customHeight="1">
      <c r="A69" s="273"/>
      <c r="B69" s="270"/>
      <c r="C69" s="270"/>
      <c r="D69" s="184" t="s">
        <v>2</v>
      </c>
      <c r="E69" s="185">
        <f t="shared" si="62"/>
        <v>0</v>
      </c>
      <c r="F69" s="185">
        <f t="shared" si="63"/>
        <v>0</v>
      </c>
      <c r="G69" s="186" t="e">
        <f t="shared" si="42"/>
        <v>#DIV/0!</v>
      </c>
      <c r="H69" s="183"/>
      <c r="I69" s="183"/>
      <c r="J69" s="189"/>
      <c r="K69" s="183"/>
      <c r="L69" s="183"/>
      <c r="M69" s="189"/>
      <c r="N69" s="183"/>
      <c r="O69" s="183"/>
      <c r="P69" s="189"/>
      <c r="Q69" s="183"/>
      <c r="R69" s="183"/>
      <c r="S69" s="189"/>
      <c r="T69" s="183"/>
      <c r="U69" s="183"/>
      <c r="V69" s="189"/>
      <c r="W69" s="183"/>
      <c r="X69" s="183"/>
      <c r="Y69" s="189"/>
      <c r="Z69" s="183"/>
      <c r="AA69" s="183"/>
      <c r="AB69" s="189"/>
      <c r="AC69" s="189"/>
      <c r="AD69" s="189"/>
      <c r="AE69" s="183"/>
      <c r="AF69" s="183"/>
      <c r="AG69" s="189"/>
      <c r="AH69" s="189"/>
      <c r="AI69" s="189"/>
      <c r="AJ69" s="183"/>
      <c r="AK69" s="183"/>
      <c r="AL69" s="189"/>
      <c r="AM69" s="189"/>
      <c r="AN69" s="189"/>
      <c r="AO69" s="183"/>
      <c r="AP69" s="183"/>
      <c r="AQ69" s="189"/>
      <c r="AR69" s="189"/>
      <c r="AS69" s="189"/>
      <c r="AT69" s="183"/>
      <c r="AU69" s="183"/>
      <c r="AV69" s="189"/>
      <c r="AW69" s="189"/>
      <c r="AX69" s="189"/>
      <c r="AY69" s="183"/>
      <c r="AZ69" s="183"/>
      <c r="BA69" s="189"/>
      <c r="BB69" s="274"/>
    </row>
    <row r="70" spans="1:54" ht="21.75" customHeight="1">
      <c r="A70" s="273"/>
      <c r="B70" s="270"/>
      <c r="C70" s="270"/>
      <c r="D70" s="184" t="s">
        <v>43</v>
      </c>
      <c r="E70" s="185">
        <f t="shared" si="62"/>
        <v>3.1180400000000001</v>
      </c>
      <c r="F70" s="185">
        <f t="shared" si="63"/>
        <v>0</v>
      </c>
      <c r="G70" s="186">
        <f t="shared" si="42"/>
        <v>0</v>
      </c>
      <c r="H70" s="183"/>
      <c r="I70" s="183"/>
      <c r="J70" s="189"/>
      <c r="K70" s="183"/>
      <c r="L70" s="183"/>
      <c r="M70" s="189"/>
      <c r="N70" s="183"/>
      <c r="O70" s="183"/>
      <c r="P70" s="189"/>
      <c r="Q70" s="183"/>
      <c r="R70" s="183"/>
      <c r="S70" s="189"/>
      <c r="T70" s="183"/>
      <c r="U70" s="183"/>
      <c r="V70" s="189"/>
      <c r="W70" s="183"/>
      <c r="X70" s="183"/>
      <c r="Y70" s="189"/>
      <c r="Z70" s="183"/>
      <c r="AA70" s="183"/>
      <c r="AB70" s="189"/>
      <c r="AC70" s="189"/>
      <c r="AD70" s="189"/>
      <c r="AE70" s="183"/>
      <c r="AF70" s="183"/>
      <c r="AG70" s="189"/>
      <c r="AH70" s="189"/>
      <c r="AI70" s="189"/>
      <c r="AJ70" s="183"/>
      <c r="AK70" s="183"/>
      <c r="AL70" s="189"/>
      <c r="AM70" s="189"/>
      <c r="AN70" s="189"/>
      <c r="AO70" s="183"/>
      <c r="AP70" s="183"/>
      <c r="AQ70" s="189"/>
      <c r="AR70" s="189"/>
      <c r="AS70" s="189"/>
      <c r="AT70" s="183"/>
      <c r="AU70" s="183"/>
      <c r="AV70" s="189"/>
      <c r="AW70" s="189"/>
      <c r="AX70" s="189"/>
      <c r="AY70" s="170">
        <v>3.1180400000000001</v>
      </c>
      <c r="AZ70" s="183"/>
      <c r="BA70" s="189"/>
      <c r="BB70" s="274"/>
    </row>
    <row r="71" spans="1:54" ht="30" customHeight="1">
      <c r="A71" s="273"/>
      <c r="B71" s="270"/>
      <c r="C71" s="270"/>
      <c r="D71" s="192" t="s">
        <v>273</v>
      </c>
      <c r="E71" s="185">
        <f t="shared" si="62"/>
        <v>3.1180400000000001</v>
      </c>
      <c r="F71" s="185">
        <f t="shared" si="63"/>
        <v>0</v>
      </c>
      <c r="G71" s="186">
        <f t="shared" si="42"/>
        <v>0</v>
      </c>
      <c r="H71" s="183"/>
      <c r="I71" s="183"/>
      <c r="J71" s="189"/>
      <c r="K71" s="183"/>
      <c r="L71" s="183"/>
      <c r="M71" s="189"/>
      <c r="N71" s="183"/>
      <c r="O71" s="183"/>
      <c r="P71" s="189"/>
      <c r="Q71" s="183"/>
      <c r="R71" s="183"/>
      <c r="S71" s="189"/>
      <c r="T71" s="183"/>
      <c r="U71" s="183"/>
      <c r="V71" s="189"/>
      <c r="W71" s="183"/>
      <c r="X71" s="183"/>
      <c r="Y71" s="189"/>
      <c r="Z71" s="183"/>
      <c r="AA71" s="183"/>
      <c r="AB71" s="189"/>
      <c r="AC71" s="189"/>
      <c r="AD71" s="189"/>
      <c r="AE71" s="183"/>
      <c r="AF71" s="183"/>
      <c r="AG71" s="189"/>
      <c r="AH71" s="189"/>
      <c r="AI71" s="189"/>
      <c r="AJ71" s="183"/>
      <c r="AK71" s="183"/>
      <c r="AL71" s="189"/>
      <c r="AM71" s="189"/>
      <c r="AN71" s="189"/>
      <c r="AO71" s="183"/>
      <c r="AP71" s="183"/>
      <c r="AQ71" s="189"/>
      <c r="AR71" s="189"/>
      <c r="AS71" s="189"/>
      <c r="AT71" s="183"/>
      <c r="AU71" s="183"/>
      <c r="AV71" s="189"/>
      <c r="AW71" s="189"/>
      <c r="AX71" s="189"/>
      <c r="AY71" s="170">
        <v>3.1180400000000001</v>
      </c>
      <c r="AZ71" s="183"/>
      <c r="BA71" s="189"/>
      <c r="BB71" s="274"/>
    </row>
    <row r="72" spans="1:54" s="116" customFormat="1" ht="22.2" customHeight="1">
      <c r="A72" s="273" t="s">
        <v>333</v>
      </c>
      <c r="B72" s="270" t="s">
        <v>309</v>
      </c>
      <c r="C72" s="270" t="s">
        <v>441</v>
      </c>
      <c r="D72" s="191" t="s">
        <v>41</v>
      </c>
      <c r="E72" s="185">
        <f>H72+K72+N72+Q72+T72+W72+Z72+AE72+AJ72+AO72+AT72+AY72</f>
        <v>31.457380000000001</v>
      </c>
      <c r="F72" s="185">
        <f>I72+L72+O72+R72+U72+X72+AA72+AF72+AK72+AP72+AU72+AZ72</f>
        <v>0</v>
      </c>
      <c r="G72" s="186">
        <f t="shared" si="42"/>
        <v>0</v>
      </c>
      <c r="H72" s="185">
        <f>SUM(H73:H75)</f>
        <v>0</v>
      </c>
      <c r="I72" s="185">
        <f t="shared" ref="I72:BA72" si="64">SUM(I73:I75)</f>
        <v>0</v>
      </c>
      <c r="J72" s="185">
        <f t="shared" si="64"/>
        <v>0</v>
      </c>
      <c r="K72" s="185">
        <f t="shared" si="64"/>
        <v>0</v>
      </c>
      <c r="L72" s="185">
        <f t="shared" si="64"/>
        <v>0</v>
      </c>
      <c r="M72" s="185">
        <f t="shared" si="64"/>
        <v>0</v>
      </c>
      <c r="N72" s="185">
        <f t="shared" si="64"/>
        <v>0</v>
      </c>
      <c r="O72" s="185">
        <f t="shared" si="64"/>
        <v>0</v>
      </c>
      <c r="P72" s="185">
        <f t="shared" si="64"/>
        <v>0</v>
      </c>
      <c r="Q72" s="185">
        <f t="shared" si="64"/>
        <v>0</v>
      </c>
      <c r="R72" s="185">
        <f t="shared" si="64"/>
        <v>0</v>
      </c>
      <c r="S72" s="185">
        <f t="shared" si="64"/>
        <v>0</v>
      </c>
      <c r="T72" s="185">
        <f t="shared" si="64"/>
        <v>0</v>
      </c>
      <c r="U72" s="185">
        <f>SUM(U73:U75)</f>
        <v>0</v>
      </c>
      <c r="V72" s="185">
        <f t="shared" si="64"/>
        <v>0</v>
      </c>
      <c r="W72" s="185">
        <f t="shared" si="64"/>
        <v>0</v>
      </c>
      <c r="X72" s="185">
        <f t="shared" si="64"/>
        <v>0</v>
      </c>
      <c r="Y72" s="185">
        <f t="shared" si="64"/>
        <v>0</v>
      </c>
      <c r="Z72" s="185">
        <f t="shared" si="64"/>
        <v>0</v>
      </c>
      <c r="AA72" s="185">
        <f t="shared" si="64"/>
        <v>0</v>
      </c>
      <c r="AB72" s="185">
        <f t="shared" si="64"/>
        <v>0</v>
      </c>
      <c r="AC72" s="185">
        <f t="shared" si="64"/>
        <v>0</v>
      </c>
      <c r="AD72" s="185">
        <f t="shared" si="64"/>
        <v>0</v>
      </c>
      <c r="AE72" s="185">
        <f t="shared" si="64"/>
        <v>0</v>
      </c>
      <c r="AF72" s="185">
        <f t="shared" si="64"/>
        <v>0</v>
      </c>
      <c r="AG72" s="185">
        <f t="shared" si="64"/>
        <v>0</v>
      </c>
      <c r="AH72" s="185">
        <f t="shared" si="64"/>
        <v>0</v>
      </c>
      <c r="AI72" s="185">
        <f t="shared" si="64"/>
        <v>0</v>
      </c>
      <c r="AJ72" s="185">
        <f t="shared" si="64"/>
        <v>0</v>
      </c>
      <c r="AK72" s="185">
        <f t="shared" si="64"/>
        <v>0</v>
      </c>
      <c r="AL72" s="185">
        <f t="shared" si="64"/>
        <v>0</v>
      </c>
      <c r="AM72" s="185">
        <f t="shared" si="64"/>
        <v>0</v>
      </c>
      <c r="AN72" s="185">
        <f t="shared" si="64"/>
        <v>0</v>
      </c>
      <c r="AO72" s="185">
        <f t="shared" si="64"/>
        <v>0</v>
      </c>
      <c r="AP72" s="185">
        <f t="shared" si="64"/>
        <v>0</v>
      </c>
      <c r="AQ72" s="185">
        <f t="shared" si="64"/>
        <v>0</v>
      </c>
      <c r="AR72" s="185">
        <f t="shared" si="64"/>
        <v>0</v>
      </c>
      <c r="AS72" s="185">
        <f t="shared" si="64"/>
        <v>0</v>
      </c>
      <c r="AT72" s="185">
        <f t="shared" si="64"/>
        <v>0</v>
      </c>
      <c r="AU72" s="185">
        <f t="shared" si="64"/>
        <v>0</v>
      </c>
      <c r="AV72" s="185">
        <f t="shared" si="64"/>
        <v>0</v>
      </c>
      <c r="AW72" s="185">
        <f t="shared" si="64"/>
        <v>0</v>
      </c>
      <c r="AX72" s="185">
        <f t="shared" si="64"/>
        <v>0</v>
      </c>
      <c r="AY72" s="185">
        <f t="shared" si="64"/>
        <v>31.457380000000001</v>
      </c>
      <c r="AZ72" s="185">
        <f t="shared" si="64"/>
        <v>0</v>
      </c>
      <c r="BA72" s="185">
        <f t="shared" si="64"/>
        <v>0</v>
      </c>
      <c r="BB72" s="274"/>
    </row>
    <row r="73" spans="1:54">
      <c r="A73" s="273"/>
      <c r="B73" s="270"/>
      <c r="C73" s="270"/>
      <c r="D73" s="184" t="s">
        <v>37</v>
      </c>
      <c r="E73" s="185">
        <f t="shared" ref="E73:E76" si="65">H73+K73+N73+Q73+T73+W73+Z73+AE73+AJ73+AO73+AT73+AY73</f>
        <v>0</v>
      </c>
      <c r="F73" s="185">
        <f t="shared" ref="F73:F76" si="66">I73+L73+O73+R73+U73+X73+AA73+AF73+AK73+AP73+AU73+AZ73</f>
        <v>0</v>
      </c>
      <c r="G73" s="186" t="e">
        <f t="shared" si="42"/>
        <v>#DIV/0!</v>
      </c>
      <c r="H73" s="183"/>
      <c r="I73" s="183"/>
      <c r="J73" s="189"/>
      <c r="K73" s="183"/>
      <c r="L73" s="183"/>
      <c r="M73" s="189"/>
      <c r="N73" s="183"/>
      <c r="O73" s="183"/>
      <c r="P73" s="189"/>
      <c r="Q73" s="183"/>
      <c r="R73" s="183"/>
      <c r="S73" s="189"/>
      <c r="T73" s="183"/>
      <c r="U73" s="183"/>
      <c r="V73" s="189"/>
      <c r="W73" s="183"/>
      <c r="X73" s="183"/>
      <c r="Y73" s="189"/>
      <c r="Z73" s="183"/>
      <c r="AA73" s="183"/>
      <c r="AB73" s="189"/>
      <c r="AC73" s="189"/>
      <c r="AD73" s="189"/>
      <c r="AE73" s="183"/>
      <c r="AF73" s="183"/>
      <c r="AG73" s="189"/>
      <c r="AH73" s="189"/>
      <c r="AI73" s="189"/>
      <c r="AJ73" s="183"/>
      <c r="AK73" s="183"/>
      <c r="AL73" s="189"/>
      <c r="AM73" s="189"/>
      <c r="AN73" s="189"/>
      <c r="AO73" s="183"/>
      <c r="AP73" s="183"/>
      <c r="AQ73" s="189"/>
      <c r="AR73" s="183"/>
      <c r="AS73" s="183"/>
      <c r="AT73" s="183"/>
      <c r="AU73" s="183"/>
      <c r="AV73" s="189"/>
      <c r="AW73" s="189"/>
      <c r="AX73" s="189"/>
      <c r="AY73" s="183"/>
      <c r="AZ73" s="183"/>
      <c r="BA73" s="189"/>
      <c r="BB73" s="274"/>
    </row>
    <row r="74" spans="1:54" ht="31.2" customHeight="1">
      <c r="A74" s="273"/>
      <c r="B74" s="270"/>
      <c r="C74" s="270"/>
      <c r="D74" s="184" t="s">
        <v>2</v>
      </c>
      <c r="E74" s="185">
        <f t="shared" si="65"/>
        <v>0</v>
      </c>
      <c r="F74" s="185">
        <f t="shared" si="66"/>
        <v>0</v>
      </c>
      <c r="G74" s="186" t="e">
        <f t="shared" si="42"/>
        <v>#DIV/0!</v>
      </c>
      <c r="H74" s="183"/>
      <c r="I74" s="183"/>
      <c r="J74" s="189"/>
      <c r="K74" s="183"/>
      <c r="L74" s="183"/>
      <c r="M74" s="189"/>
      <c r="N74" s="183"/>
      <c r="O74" s="183"/>
      <c r="P74" s="189"/>
      <c r="Q74" s="183"/>
      <c r="R74" s="183"/>
      <c r="S74" s="189"/>
      <c r="T74" s="183"/>
      <c r="U74" s="183"/>
      <c r="V74" s="189"/>
      <c r="W74" s="183"/>
      <c r="X74" s="183"/>
      <c r="Y74" s="189"/>
      <c r="Z74" s="183"/>
      <c r="AA74" s="183"/>
      <c r="AB74" s="189"/>
      <c r="AC74" s="189"/>
      <c r="AD74" s="189"/>
      <c r="AE74" s="183"/>
      <c r="AF74" s="183"/>
      <c r="AG74" s="189"/>
      <c r="AH74" s="189"/>
      <c r="AI74" s="189"/>
      <c r="AJ74" s="183"/>
      <c r="AK74" s="183"/>
      <c r="AL74" s="189"/>
      <c r="AM74" s="189"/>
      <c r="AN74" s="189"/>
      <c r="AO74" s="183"/>
      <c r="AP74" s="183"/>
      <c r="AQ74" s="189"/>
      <c r="AR74" s="189"/>
      <c r="AS74" s="189"/>
      <c r="AT74" s="183"/>
      <c r="AU74" s="183"/>
      <c r="AV74" s="189"/>
      <c r="AW74" s="189"/>
      <c r="AX74" s="189"/>
      <c r="AY74" s="183"/>
      <c r="AZ74" s="183"/>
      <c r="BA74" s="189"/>
      <c r="BB74" s="274"/>
    </row>
    <row r="75" spans="1:54" ht="21.75" customHeight="1">
      <c r="A75" s="273"/>
      <c r="B75" s="270"/>
      <c r="C75" s="270"/>
      <c r="D75" s="184" t="s">
        <v>43</v>
      </c>
      <c r="E75" s="185">
        <f t="shared" si="65"/>
        <v>31.457380000000001</v>
      </c>
      <c r="F75" s="185">
        <f t="shared" si="66"/>
        <v>0</v>
      </c>
      <c r="G75" s="186">
        <f t="shared" si="42"/>
        <v>0</v>
      </c>
      <c r="H75" s="183"/>
      <c r="I75" s="183"/>
      <c r="J75" s="189"/>
      <c r="K75" s="183"/>
      <c r="L75" s="183"/>
      <c r="M75" s="189"/>
      <c r="N75" s="183"/>
      <c r="O75" s="183"/>
      <c r="P75" s="189"/>
      <c r="Q75" s="183"/>
      <c r="R75" s="183"/>
      <c r="S75" s="189"/>
      <c r="T75" s="183"/>
      <c r="U75" s="183"/>
      <c r="V75" s="189"/>
      <c r="W75" s="183"/>
      <c r="X75" s="183"/>
      <c r="Y75" s="189"/>
      <c r="Z75" s="183"/>
      <c r="AA75" s="183"/>
      <c r="AB75" s="189"/>
      <c r="AC75" s="189"/>
      <c r="AD75" s="189"/>
      <c r="AE75" s="183"/>
      <c r="AF75" s="183"/>
      <c r="AG75" s="189"/>
      <c r="AH75" s="189"/>
      <c r="AI75" s="189"/>
      <c r="AJ75" s="183"/>
      <c r="AK75" s="183"/>
      <c r="AL75" s="189"/>
      <c r="AM75" s="189"/>
      <c r="AN75" s="189"/>
      <c r="AO75" s="183"/>
      <c r="AP75" s="183"/>
      <c r="AQ75" s="189"/>
      <c r="AR75" s="189"/>
      <c r="AS75" s="189"/>
      <c r="AT75" s="183"/>
      <c r="AU75" s="183"/>
      <c r="AV75" s="189"/>
      <c r="AW75" s="189"/>
      <c r="AX75" s="189"/>
      <c r="AY75" s="170">
        <v>31.457380000000001</v>
      </c>
      <c r="AZ75" s="183"/>
      <c r="BA75" s="189"/>
      <c r="BB75" s="274"/>
    </row>
    <row r="76" spans="1:54" ht="30" customHeight="1">
      <c r="A76" s="273"/>
      <c r="B76" s="270"/>
      <c r="C76" s="270"/>
      <c r="D76" s="192" t="s">
        <v>273</v>
      </c>
      <c r="E76" s="185">
        <f t="shared" si="65"/>
        <v>0</v>
      </c>
      <c r="F76" s="185">
        <f t="shared" si="66"/>
        <v>0</v>
      </c>
      <c r="G76" s="186" t="e">
        <f t="shared" si="42"/>
        <v>#DIV/0!</v>
      </c>
      <c r="H76" s="183"/>
      <c r="I76" s="183"/>
      <c r="J76" s="189"/>
      <c r="K76" s="183"/>
      <c r="L76" s="183"/>
      <c r="M76" s="189"/>
      <c r="N76" s="183"/>
      <c r="O76" s="183"/>
      <c r="P76" s="189"/>
      <c r="Q76" s="183"/>
      <c r="R76" s="183"/>
      <c r="S76" s="189"/>
      <c r="T76" s="183"/>
      <c r="U76" s="183"/>
      <c r="V76" s="189"/>
      <c r="W76" s="183"/>
      <c r="X76" s="183"/>
      <c r="Y76" s="189"/>
      <c r="Z76" s="183"/>
      <c r="AA76" s="183"/>
      <c r="AB76" s="189"/>
      <c r="AC76" s="189"/>
      <c r="AD76" s="189"/>
      <c r="AE76" s="183"/>
      <c r="AF76" s="183"/>
      <c r="AG76" s="189"/>
      <c r="AH76" s="189"/>
      <c r="AI76" s="189"/>
      <c r="AJ76" s="183"/>
      <c r="AK76" s="183"/>
      <c r="AL76" s="189"/>
      <c r="AM76" s="189"/>
      <c r="AN76" s="189"/>
      <c r="AO76" s="183"/>
      <c r="AP76" s="183"/>
      <c r="AQ76" s="189"/>
      <c r="AR76" s="189"/>
      <c r="AS76" s="189"/>
      <c r="AT76" s="183"/>
      <c r="AU76" s="183"/>
      <c r="AV76" s="189"/>
      <c r="AW76" s="189"/>
      <c r="AX76" s="189"/>
      <c r="AY76" s="183"/>
      <c r="AZ76" s="183"/>
      <c r="BA76" s="189"/>
      <c r="BB76" s="274"/>
    </row>
    <row r="77" spans="1:54" s="116" customFormat="1" ht="22.2" customHeight="1">
      <c r="A77" s="273" t="s">
        <v>332</v>
      </c>
      <c r="B77" s="270" t="s">
        <v>310</v>
      </c>
      <c r="C77" s="270" t="s">
        <v>441</v>
      </c>
      <c r="D77" s="191" t="s">
        <v>41</v>
      </c>
      <c r="E77" s="185">
        <f>H77+K77+N77+Q77+T77+W77+Z77+AE77+AJ77+AO77+AT77+AY77</f>
        <v>64962.711239999997</v>
      </c>
      <c r="F77" s="185">
        <f>I77+L77+O77+R77+U77+X77+AA77+AF77+AK77+AP77+AU77+AZ77</f>
        <v>0</v>
      </c>
      <c r="G77" s="186">
        <f t="shared" si="42"/>
        <v>0</v>
      </c>
      <c r="H77" s="185">
        <f>SUM(H78:H80)</f>
        <v>0</v>
      </c>
      <c r="I77" s="185">
        <f t="shared" ref="I77:BA77" si="67">SUM(I78:I80)</f>
        <v>0</v>
      </c>
      <c r="J77" s="185">
        <f t="shared" si="67"/>
        <v>0</v>
      </c>
      <c r="K77" s="185">
        <f t="shared" si="67"/>
        <v>0</v>
      </c>
      <c r="L77" s="185">
        <f t="shared" si="67"/>
        <v>0</v>
      </c>
      <c r="M77" s="185">
        <f t="shared" si="67"/>
        <v>0</v>
      </c>
      <c r="N77" s="185">
        <f t="shared" si="67"/>
        <v>0</v>
      </c>
      <c r="O77" s="185">
        <f t="shared" si="67"/>
        <v>0</v>
      </c>
      <c r="P77" s="185">
        <f t="shared" si="67"/>
        <v>0</v>
      </c>
      <c r="Q77" s="185">
        <f t="shared" si="67"/>
        <v>0</v>
      </c>
      <c r="R77" s="185">
        <f t="shared" si="67"/>
        <v>0</v>
      </c>
      <c r="S77" s="185">
        <f t="shared" si="67"/>
        <v>0</v>
      </c>
      <c r="T77" s="185">
        <f t="shared" si="67"/>
        <v>0</v>
      </c>
      <c r="U77" s="185">
        <f t="shared" si="67"/>
        <v>0</v>
      </c>
      <c r="V77" s="185">
        <f t="shared" si="67"/>
        <v>0</v>
      </c>
      <c r="W77" s="185">
        <f t="shared" si="67"/>
        <v>0</v>
      </c>
      <c r="X77" s="185">
        <f t="shared" si="67"/>
        <v>0</v>
      </c>
      <c r="Y77" s="185">
        <f t="shared" si="67"/>
        <v>0</v>
      </c>
      <c r="Z77" s="185">
        <f t="shared" si="67"/>
        <v>0</v>
      </c>
      <c r="AA77" s="185">
        <f t="shared" si="67"/>
        <v>0</v>
      </c>
      <c r="AB77" s="185">
        <f t="shared" si="67"/>
        <v>0</v>
      </c>
      <c r="AC77" s="185">
        <f t="shared" si="67"/>
        <v>0</v>
      </c>
      <c r="AD77" s="185">
        <f t="shared" si="67"/>
        <v>0</v>
      </c>
      <c r="AE77" s="185">
        <f t="shared" si="67"/>
        <v>64962.711239999997</v>
      </c>
      <c r="AF77" s="185">
        <f t="shared" si="67"/>
        <v>0</v>
      </c>
      <c r="AG77" s="185">
        <f t="shared" si="67"/>
        <v>0</v>
      </c>
      <c r="AH77" s="185">
        <f t="shared" si="67"/>
        <v>0</v>
      </c>
      <c r="AI77" s="185">
        <f t="shared" si="67"/>
        <v>0</v>
      </c>
      <c r="AJ77" s="185">
        <f t="shared" si="67"/>
        <v>0</v>
      </c>
      <c r="AK77" s="185">
        <f t="shared" si="67"/>
        <v>0</v>
      </c>
      <c r="AL77" s="185">
        <f t="shared" si="67"/>
        <v>0</v>
      </c>
      <c r="AM77" s="185">
        <f t="shared" si="67"/>
        <v>0</v>
      </c>
      <c r="AN77" s="185">
        <f t="shared" si="67"/>
        <v>0</v>
      </c>
      <c r="AO77" s="185">
        <f t="shared" si="67"/>
        <v>0</v>
      </c>
      <c r="AP77" s="185">
        <f t="shared" si="67"/>
        <v>0</v>
      </c>
      <c r="AQ77" s="185">
        <f t="shared" si="67"/>
        <v>0</v>
      </c>
      <c r="AR77" s="185">
        <f t="shared" si="67"/>
        <v>0</v>
      </c>
      <c r="AS77" s="185">
        <f t="shared" si="67"/>
        <v>0</v>
      </c>
      <c r="AT77" s="185">
        <f t="shared" si="67"/>
        <v>0</v>
      </c>
      <c r="AU77" s="185">
        <f t="shared" si="67"/>
        <v>0</v>
      </c>
      <c r="AV77" s="185">
        <f t="shared" si="67"/>
        <v>0</v>
      </c>
      <c r="AW77" s="185">
        <f t="shared" si="67"/>
        <v>0</v>
      </c>
      <c r="AX77" s="185">
        <f t="shared" si="67"/>
        <v>0</v>
      </c>
      <c r="AY77" s="185">
        <f t="shared" si="67"/>
        <v>0</v>
      </c>
      <c r="AZ77" s="185">
        <f t="shared" si="67"/>
        <v>0</v>
      </c>
      <c r="BA77" s="185">
        <f t="shared" si="67"/>
        <v>0</v>
      </c>
      <c r="BB77" s="274"/>
    </row>
    <row r="78" spans="1:54">
      <c r="A78" s="273"/>
      <c r="B78" s="270"/>
      <c r="C78" s="270"/>
      <c r="D78" s="184" t="s">
        <v>37</v>
      </c>
      <c r="E78" s="185">
        <f t="shared" ref="E78:E81" si="68">H78+K78+N78+Q78+T78+W78+Z78+AE78+AJ78+AO78+AT78+AY78</f>
        <v>0</v>
      </c>
      <c r="F78" s="185">
        <f t="shared" ref="F78:F81" si="69">I78+L78+O78+R78+U78+X78+AA78+AF78+AK78+AP78+AU78+AZ78</f>
        <v>0</v>
      </c>
      <c r="G78" s="186" t="e">
        <f t="shared" si="42"/>
        <v>#DIV/0!</v>
      </c>
      <c r="H78" s="183"/>
      <c r="I78" s="183"/>
      <c r="J78" s="189"/>
      <c r="K78" s="183"/>
      <c r="L78" s="183"/>
      <c r="M78" s="189"/>
      <c r="N78" s="183"/>
      <c r="O78" s="183"/>
      <c r="P78" s="189"/>
      <c r="Q78" s="183"/>
      <c r="R78" s="183"/>
      <c r="S78" s="189"/>
      <c r="T78" s="183"/>
      <c r="U78" s="183"/>
      <c r="V78" s="189"/>
      <c r="W78" s="183"/>
      <c r="X78" s="183"/>
      <c r="Y78" s="189"/>
      <c r="Z78" s="183"/>
      <c r="AA78" s="183"/>
      <c r="AB78" s="189"/>
      <c r="AC78" s="189"/>
      <c r="AD78" s="189"/>
      <c r="AE78" s="183"/>
      <c r="AF78" s="183"/>
      <c r="AG78" s="189"/>
      <c r="AH78" s="189"/>
      <c r="AI78" s="189"/>
      <c r="AJ78" s="183"/>
      <c r="AK78" s="183"/>
      <c r="AL78" s="189"/>
      <c r="AM78" s="189"/>
      <c r="AN78" s="189"/>
      <c r="AO78" s="183"/>
      <c r="AP78" s="183"/>
      <c r="AQ78" s="189"/>
      <c r="AR78" s="183"/>
      <c r="AS78" s="183"/>
      <c r="AT78" s="183"/>
      <c r="AU78" s="183"/>
      <c r="AV78" s="189"/>
      <c r="AW78" s="189"/>
      <c r="AX78" s="189"/>
      <c r="AY78" s="183"/>
      <c r="AZ78" s="183"/>
      <c r="BA78" s="189"/>
      <c r="BB78" s="274"/>
    </row>
    <row r="79" spans="1:54" ht="31.2" customHeight="1">
      <c r="A79" s="273"/>
      <c r="B79" s="270"/>
      <c r="C79" s="270"/>
      <c r="D79" s="184" t="s">
        <v>2</v>
      </c>
      <c r="E79" s="185">
        <f t="shared" si="68"/>
        <v>0</v>
      </c>
      <c r="F79" s="185">
        <f t="shared" si="69"/>
        <v>0</v>
      </c>
      <c r="G79" s="186" t="e">
        <f t="shared" si="42"/>
        <v>#DIV/0!</v>
      </c>
      <c r="H79" s="183"/>
      <c r="I79" s="183"/>
      <c r="J79" s="189"/>
      <c r="K79" s="183"/>
      <c r="L79" s="183"/>
      <c r="M79" s="189"/>
      <c r="N79" s="183"/>
      <c r="O79" s="183"/>
      <c r="P79" s="189"/>
      <c r="Q79" s="183"/>
      <c r="R79" s="183"/>
      <c r="S79" s="189"/>
      <c r="T79" s="183"/>
      <c r="U79" s="183"/>
      <c r="V79" s="189"/>
      <c r="W79" s="183"/>
      <c r="X79" s="183"/>
      <c r="Y79" s="189"/>
      <c r="Z79" s="183"/>
      <c r="AA79" s="183"/>
      <c r="AB79" s="189"/>
      <c r="AC79" s="189"/>
      <c r="AD79" s="189"/>
      <c r="AE79" s="183"/>
      <c r="AF79" s="183"/>
      <c r="AG79" s="189"/>
      <c r="AH79" s="189"/>
      <c r="AI79" s="189"/>
      <c r="AJ79" s="183"/>
      <c r="AK79" s="183"/>
      <c r="AL79" s="189"/>
      <c r="AM79" s="189"/>
      <c r="AN79" s="189"/>
      <c r="AO79" s="183"/>
      <c r="AP79" s="183"/>
      <c r="AQ79" s="189"/>
      <c r="AR79" s="189"/>
      <c r="AS79" s="189"/>
      <c r="AT79" s="183"/>
      <c r="AU79" s="183"/>
      <c r="AV79" s="189"/>
      <c r="AW79" s="189"/>
      <c r="AX79" s="189"/>
      <c r="AY79" s="183"/>
      <c r="AZ79" s="183"/>
      <c r="BA79" s="189"/>
      <c r="BB79" s="274"/>
    </row>
    <row r="80" spans="1:54" ht="21.75" customHeight="1">
      <c r="A80" s="273"/>
      <c r="B80" s="270"/>
      <c r="C80" s="270"/>
      <c r="D80" s="184" t="s">
        <v>43</v>
      </c>
      <c r="E80" s="185">
        <f t="shared" si="68"/>
        <v>64962.711239999997</v>
      </c>
      <c r="F80" s="185">
        <f t="shared" si="69"/>
        <v>0</v>
      </c>
      <c r="G80" s="186">
        <f t="shared" si="42"/>
        <v>0</v>
      </c>
      <c r="H80" s="183"/>
      <c r="I80" s="183"/>
      <c r="J80" s="189"/>
      <c r="K80" s="183"/>
      <c r="L80" s="183"/>
      <c r="M80" s="189"/>
      <c r="N80" s="183"/>
      <c r="O80" s="183"/>
      <c r="P80" s="189"/>
      <c r="Q80" s="183"/>
      <c r="R80" s="183"/>
      <c r="S80" s="189"/>
      <c r="T80" s="183"/>
      <c r="U80" s="183"/>
      <c r="V80" s="189"/>
      <c r="W80" s="183"/>
      <c r="X80" s="183"/>
      <c r="Y80" s="189"/>
      <c r="Z80" s="183"/>
      <c r="AA80" s="183"/>
      <c r="AB80" s="189"/>
      <c r="AC80" s="189"/>
      <c r="AD80" s="189"/>
      <c r="AE80" s="170">
        <v>64962.711239999997</v>
      </c>
      <c r="AF80" s="183"/>
      <c r="AG80" s="189"/>
      <c r="AH80" s="189"/>
      <c r="AI80" s="189"/>
      <c r="AJ80" s="183"/>
      <c r="AK80" s="183"/>
      <c r="AL80" s="189"/>
      <c r="AM80" s="189"/>
      <c r="AN80" s="189"/>
      <c r="AO80" s="183"/>
      <c r="AP80" s="183"/>
      <c r="AQ80" s="189"/>
      <c r="AR80" s="189"/>
      <c r="AS80" s="189"/>
      <c r="AT80" s="183"/>
      <c r="AU80" s="183"/>
      <c r="AV80" s="189"/>
      <c r="AW80" s="189"/>
      <c r="AX80" s="189"/>
      <c r="AY80" s="170"/>
      <c r="AZ80" s="183"/>
      <c r="BA80" s="189"/>
      <c r="BB80" s="274"/>
    </row>
    <row r="81" spans="1:54" ht="30" customHeight="1">
      <c r="A81" s="273"/>
      <c r="B81" s="270"/>
      <c r="C81" s="270"/>
      <c r="D81" s="192" t="s">
        <v>273</v>
      </c>
      <c r="E81" s="185">
        <f t="shared" si="68"/>
        <v>59466.437279999998</v>
      </c>
      <c r="F81" s="185">
        <f t="shared" si="69"/>
        <v>0</v>
      </c>
      <c r="G81" s="186">
        <f t="shared" si="42"/>
        <v>0</v>
      </c>
      <c r="H81" s="183"/>
      <c r="I81" s="183"/>
      <c r="J81" s="189"/>
      <c r="K81" s="183"/>
      <c r="L81" s="183"/>
      <c r="M81" s="189"/>
      <c r="N81" s="183"/>
      <c r="O81" s="183"/>
      <c r="P81" s="189"/>
      <c r="Q81" s="183"/>
      <c r="R81" s="183"/>
      <c r="S81" s="189"/>
      <c r="T81" s="183"/>
      <c r="U81" s="183"/>
      <c r="V81" s="189"/>
      <c r="W81" s="183"/>
      <c r="X81" s="183"/>
      <c r="Y81" s="189"/>
      <c r="Z81" s="183"/>
      <c r="AA81" s="183"/>
      <c r="AB81" s="189"/>
      <c r="AC81" s="189"/>
      <c r="AD81" s="189"/>
      <c r="AE81" s="202">
        <v>59466.437279999998</v>
      </c>
      <c r="AF81" s="183"/>
      <c r="AG81" s="189"/>
      <c r="AH81" s="189"/>
      <c r="AI81" s="189"/>
      <c r="AJ81" s="183"/>
      <c r="AK81" s="183"/>
      <c r="AL81" s="189"/>
      <c r="AM81" s="189"/>
      <c r="AN81" s="189"/>
      <c r="AO81" s="183"/>
      <c r="AP81" s="183"/>
      <c r="AQ81" s="189"/>
      <c r="AR81" s="189"/>
      <c r="AS81" s="189"/>
      <c r="AT81" s="183"/>
      <c r="AU81" s="183"/>
      <c r="AV81" s="189"/>
      <c r="AW81" s="189"/>
      <c r="AX81" s="189"/>
      <c r="AY81" s="202"/>
      <c r="AZ81" s="183"/>
      <c r="BA81" s="189"/>
      <c r="BB81" s="274"/>
    </row>
    <row r="82" spans="1:54" s="116" customFormat="1" ht="22.2" customHeight="1">
      <c r="A82" s="273" t="s">
        <v>331</v>
      </c>
      <c r="B82" s="270" t="s">
        <v>318</v>
      </c>
      <c r="C82" s="270" t="s">
        <v>441</v>
      </c>
      <c r="D82" s="191" t="s">
        <v>41</v>
      </c>
      <c r="E82" s="185">
        <f>H82+K82+N82+Q82+T82+W82+Z82+AE82+AJ82+AO82+AT82+AY82</f>
        <v>1500.58</v>
      </c>
      <c r="F82" s="185">
        <f>I82+L82+O82+R82+U82+X82+AA82+AF82+AK82+AP82+AU82+AZ82</f>
        <v>0</v>
      </c>
      <c r="G82" s="186">
        <f t="shared" si="42"/>
        <v>0</v>
      </c>
      <c r="H82" s="185">
        <f>SUM(H83:H85)</f>
        <v>0</v>
      </c>
      <c r="I82" s="185">
        <f t="shared" ref="I82:BA82" si="70">SUM(I83:I85)</f>
        <v>0</v>
      </c>
      <c r="J82" s="185">
        <f t="shared" si="70"/>
        <v>0</v>
      </c>
      <c r="K82" s="185">
        <f t="shared" si="70"/>
        <v>0</v>
      </c>
      <c r="L82" s="185">
        <f t="shared" si="70"/>
        <v>0</v>
      </c>
      <c r="M82" s="185">
        <f t="shared" si="70"/>
        <v>0</v>
      </c>
      <c r="N82" s="185">
        <f t="shared" si="70"/>
        <v>0</v>
      </c>
      <c r="O82" s="185">
        <f t="shared" si="70"/>
        <v>0</v>
      </c>
      <c r="P82" s="185">
        <f t="shared" si="70"/>
        <v>0</v>
      </c>
      <c r="Q82" s="185">
        <f t="shared" si="70"/>
        <v>0</v>
      </c>
      <c r="R82" s="185">
        <f t="shared" si="70"/>
        <v>0</v>
      </c>
      <c r="S82" s="185">
        <f t="shared" si="70"/>
        <v>0</v>
      </c>
      <c r="T82" s="185">
        <f t="shared" si="70"/>
        <v>0</v>
      </c>
      <c r="U82" s="185">
        <f t="shared" si="70"/>
        <v>0</v>
      </c>
      <c r="V82" s="185">
        <f t="shared" si="70"/>
        <v>0</v>
      </c>
      <c r="W82" s="185">
        <f t="shared" si="70"/>
        <v>0</v>
      </c>
      <c r="X82" s="185">
        <f t="shared" si="70"/>
        <v>0</v>
      </c>
      <c r="Y82" s="185">
        <f t="shared" si="70"/>
        <v>0</v>
      </c>
      <c r="Z82" s="185">
        <f t="shared" si="70"/>
        <v>0</v>
      </c>
      <c r="AA82" s="185">
        <f t="shared" si="70"/>
        <v>0</v>
      </c>
      <c r="AB82" s="185">
        <f t="shared" si="70"/>
        <v>0</v>
      </c>
      <c r="AC82" s="185">
        <f t="shared" si="70"/>
        <v>0</v>
      </c>
      <c r="AD82" s="185">
        <f t="shared" si="70"/>
        <v>0</v>
      </c>
      <c r="AE82" s="185">
        <f t="shared" si="70"/>
        <v>1500.58</v>
      </c>
      <c r="AF82" s="185">
        <f t="shared" si="70"/>
        <v>0</v>
      </c>
      <c r="AG82" s="185">
        <f t="shared" si="70"/>
        <v>0</v>
      </c>
      <c r="AH82" s="185">
        <f t="shared" si="70"/>
        <v>0</v>
      </c>
      <c r="AI82" s="185">
        <f t="shared" si="70"/>
        <v>0</v>
      </c>
      <c r="AJ82" s="185">
        <f t="shared" si="70"/>
        <v>0</v>
      </c>
      <c r="AK82" s="185">
        <f t="shared" si="70"/>
        <v>0</v>
      </c>
      <c r="AL82" s="185">
        <f t="shared" si="70"/>
        <v>0</v>
      </c>
      <c r="AM82" s="185">
        <f t="shared" si="70"/>
        <v>0</v>
      </c>
      <c r="AN82" s="185">
        <f t="shared" si="70"/>
        <v>0</v>
      </c>
      <c r="AO82" s="185">
        <f t="shared" si="70"/>
        <v>0</v>
      </c>
      <c r="AP82" s="185">
        <f t="shared" si="70"/>
        <v>0</v>
      </c>
      <c r="AQ82" s="185">
        <f t="shared" si="70"/>
        <v>0</v>
      </c>
      <c r="AR82" s="185">
        <f t="shared" si="70"/>
        <v>0</v>
      </c>
      <c r="AS82" s="185">
        <f t="shared" si="70"/>
        <v>0</v>
      </c>
      <c r="AT82" s="185">
        <f t="shared" si="70"/>
        <v>0</v>
      </c>
      <c r="AU82" s="185">
        <f t="shared" si="70"/>
        <v>0</v>
      </c>
      <c r="AV82" s="185">
        <f t="shared" si="70"/>
        <v>0</v>
      </c>
      <c r="AW82" s="185">
        <f t="shared" si="70"/>
        <v>0</v>
      </c>
      <c r="AX82" s="185">
        <f t="shared" si="70"/>
        <v>0</v>
      </c>
      <c r="AY82" s="185">
        <f t="shared" si="70"/>
        <v>0</v>
      </c>
      <c r="AZ82" s="185">
        <f t="shared" si="70"/>
        <v>0</v>
      </c>
      <c r="BA82" s="185">
        <f t="shared" si="70"/>
        <v>0</v>
      </c>
      <c r="BB82" s="274"/>
    </row>
    <row r="83" spans="1:54">
      <c r="A83" s="273"/>
      <c r="B83" s="270"/>
      <c r="C83" s="270"/>
      <c r="D83" s="184" t="s">
        <v>37</v>
      </c>
      <c r="E83" s="185">
        <f t="shared" ref="E83:E86" si="71">H83+K83+N83+Q83+T83+W83+Z83+AE83+AJ83+AO83+AT83+AY83</f>
        <v>0</v>
      </c>
      <c r="F83" s="185">
        <f t="shared" ref="F83:F86" si="72">I83+L83+O83+R83+U83+X83+AA83+AF83+AK83+AP83+AU83+AZ83</f>
        <v>0</v>
      </c>
      <c r="G83" s="186" t="e">
        <f t="shared" si="42"/>
        <v>#DIV/0!</v>
      </c>
      <c r="H83" s="183"/>
      <c r="I83" s="183"/>
      <c r="J83" s="189"/>
      <c r="K83" s="183"/>
      <c r="L83" s="183"/>
      <c r="M83" s="189"/>
      <c r="N83" s="183"/>
      <c r="O83" s="183"/>
      <c r="P83" s="189"/>
      <c r="Q83" s="183"/>
      <c r="R83" s="183"/>
      <c r="S83" s="189"/>
      <c r="T83" s="183"/>
      <c r="U83" s="183"/>
      <c r="V83" s="189"/>
      <c r="W83" s="183"/>
      <c r="X83" s="183"/>
      <c r="Y83" s="189"/>
      <c r="Z83" s="183"/>
      <c r="AA83" s="183"/>
      <c r="AB83" s="189"/>
      <c r="AC83" s="189"/>
      <c r="AD83" s="189"/>
      <c r="AE83" s="183"/>
      <c r="AF83" s="183"/>
      <c r="AG83" s="189"/>
      <c r="AH83" s="189"/>
      <c r="AI83" s="189"/>
      <c r="AJ83" s="183"/>
      <c r="AK83" s="183"/>
      <c r="AL83" s="189"/>
      <c r="AM83" s="189"/>
      <c r="AN83" s="189"/>
      <c r="AO83" s="183"/>
      <c r="AP83" s="183"/>
      <c r="AQ83" s="189"/>
      <c r="AR83" s="183"/>
      <c r="AS83" s="183"/>
      <c r="AT83" s="183"/>
      <c r="AU83" s="183"/>
      <c r="AV83" s="189"/>
      <c r="AW83" s="189"/>
      <c r="AX83" s="189"/>
      <c r="AY83" s="183"/>
      <c r="AZ83" s="183"/>
      <c r="BA83" s="189"/>
      <c r="BB83" s="274"/>
    </row>
    <row r="84" spans="1:54" ht="31.2" customHeight="1">
      <c r="A84" s="273"/>
      <c r="B84" s="270"/>
      <c r="C84" s="270"/>
      <c r="D84" s="184" t="s">
        <v>2</v>
      </c>
      <c r="E84" s="185">
        <f t="shared" si="71"/>
        <v>0</v>
      </c>
      <c r="F84" s="185">
        <f t="shared" si="72"/>
        <v>0</v>
      </c>
      <c r="G84" s="186" t="e">
        <f t="shared" si="42"/>
        <v>#DIV/0!</v>
      </c>
      <c r="H84" s="183"/>
      <c r="I84" s="183"/>
      <c r="J84" s="189"/>
      <c r="K84" s="183"/>
      <c r="L84" s="183"/>
      <c r="M84" s="189"/>
      <c r="N84" s="183"/>
      <c r="O84" s="183"/>
      <c r="P84" s="189"/>
      <c r="Q84" s="183"/>
      <c r="R84" s="183"/>
      <c r="S84" s="189"/>
      <c r="T84" s="183"/>
      <c r="U84" s="183"/>
      <c r="V84" s="189"/>
      <c r="W84" s="183"/>
      <c r="X84" s="183"/>
      <c r="Y84" s="189"/>
      <c r="Z84" s="183"/>
      <c r="AA84" s="183"/>
      <c r="AB84" s="189"/>
      <c r="AC84" s="189"/>
      <c r="AD84" s="189"/>
      <c r="AE84" s="183"/>
      <c r="AF84" s="183"/>
      <c r="AG84" s="189"/>
      <c r="AH84" s="189"/>
      <c r="AI84" s="189"/>
      <c r="AJ84" s="183"/>
      <c r="AK84" s="183"/>
      <c r="AL84" s="189"/>
      <c r="AM84" s="189"/>
      <c r="AN84" s="189"/>
      <c r="AO84" s="183"/>
      <c r="AP84" s="183"/>
      <c r="AQ84" s="189"/>
      <c r="AR84" s="189"/>
      <c r="AS84" s="189"/>
      <c r="AT84" s="183"/>
      <c r="AU84" s="183"/>
      <c r="AV84" s="189"/>
      <c r="AW84" s="189"/>
      <c r="AX84" s="189"/>
      <c r="AY84" s="183"/>
      <c r="AZ84" s="183"/>
      <c r="BA84" s="189"/>
      <c r="BB84" s="274"/>
    </row>
    <row r="85" spans="1:54" ht="21.75" customHeight="1">
      <c r="A85" s="273"/>
      <c r="B85" s="270"/>
      <c r="C85" s="270"/>
      <c r="D85" s="184" t="s">
        <v>43</v>
      </c>
      <c r="E85" s="185">
        <f t="shared" si="71"/>
        <v>1500.58</v>
      </c>
      <c r="F85" s="185">
        <f t="shared" si="72"/>
        <v>0</v>
      </c>
      <c r="G85" s="186">
        <f t="shared" si="42"/>
        <v>0</v>
      </c>
      <c r="H85" s="183"/>
      <c r="I85" s="183"/>
      <c r="J85" s="189"/>
      <c r="K85" s="183"/>
      <c r="L85" s="183"/>
      <c r="M85" s="189"/>
      <c r="N85" s="183"/>
      <c r="O85" s="183"/>
      <c r="P85" s="189"/>
      <c r="Q85" s="183"/>
      <c r="R85" s="183"/>
      <c r="S85" s="189"/>
      <c r="T85" s="183"/>
      <c r="U85" s="183"/>
      <c r="V85" s="189"/>
      <c r="W85" s="183"/>
      <c r="X85" s="183"/>
      <c r="Y85" s="189"/>
      <c r="Z85" s="183"/>
      <c r="AA85" s="183"/>
      <c r="AB85" s="189"/>
      <c r="AC85" s="189"/>
      <c r="AD85" s="189"/>
      <c r="AE85" s="170">
        <v>1500.58</v>
      </c>
      <c r="AF85" s="183"/>
      <c r="AG85" s="189"/>
      <c r="AH85" s="189"/>
      <c r="AI85" s="189"/>
      <c r="AJ85" s="183"/>
      <c r="AK85" s="183"/>
      <c r="AL85" s="189"/>
      <c r="AM85" s="189"/>
      <c r="AN85" s="189"/>
      <c r="AO85" s="183"/>
      <c r="AP85" s="183"/>
      <c r="AQ85" s="189"/>
      <c r="AR85" s="189"/>
      <c r="AS85" s="189"/>
      <c r="AT85" s="183"/>
      <c r="AU85" s="183"/>
      <c r="AV85" s="189"/>
      <c r="AW85" s="189"/>
      <c r="AX85" s="189"/>
      <c r="AY85" s="170"/>
      <c r="AZ85" s="183"/>
      <c r="BA85" s="189"/>
      <c r="BB85" s="274"/>
    </row>
    <row r="86" spans="1:54" ht="30" customHeight="1">
      <c r="A86" s="273"/>
      <c r="B86" s="270"/>
      <c r="C86" s="270"/>
      <c r="D86" s="192" t="s">
        <v>273</v>
      </c>
      <c r="E86" s="185">
        <f t="shared" si="71"/>
        <v>0</v>
      </c>
      <c r="F86" s="185">
        <f t="shared" si="72"/>
        <v>0</v>
      </c>
      <c r="G86" s="186" t="e">
        <f t="shared" si="42"/>
        <v>#DIV/0!</v>
      </c>
      <c r="H86" s="183"/>
      <c r="I86" s="183"/>
      <c r="J86" s="189"/>
      <c r="K86" s="183"/>
      <c r="L86" s="183"/>
      <c r="M86" s="189"/>
      <c r="N86" s="183"/>
      <c r="O86" s="183"/>
      <c r="P86" s="189"/>
      <c r="Q86" s="183"/>
      <c r="R86" s="183"/>
      <c r="S86" s="189"/>
      <c r="T86" s="183"/>
      <c r="U86" s="183"/>
      <c r="V86" s="189"/>
      <c r="W86" s="183"/>
      <c r="X86" s="183"/>
      <c r="Y86" s="189"/>
      <c r="Z86" s="183"/>
      <c r="AA86" s="183"/>
      <c r="AB86" s="189"/>
      <c r="AC86" s="189"/>
      <c r="AD86" s="189"/>
      <c r="AE86" s="183"/>
      <c r="AF86" s="183"/>
      <c r="AG86" s="189"/>
      <c r="AH86" s="189"/>
      <c r="AI86" s="189"/>
      <c r="AJ86" s="183"/>
      <c r="AK86" s="183"/>
      <c r="AL86" s="189"/>
      <c r="AM86" s="189"/>
      <c r="AN86" s="189"/>
      <c r="AO86" s="183"/>
      <c r="AP86" s="183"/>
      <c r="AQ86" s="189"/>
      <c r="AR86" s="189"/>
      <c r="AS86" s="189"/>
      <c r="AT86" s="183"/>
      <c r="AU86" s="183"/>
      <c r="AV86" s="189"/>
      <c r="AW86" s="189"/>
      <c r="AX86" s="189"/>
      <c r="AY86" s="183"/>
      <c r="AZ86" s="183"/>
      <c r="BA86" s="189"/>
      <c r="BB86" s="274"/>
    </row>
    <row r="87" spans="1:54" s="116" customFormat="1" ht="22.2" customHeight="1">
      <c r="A87" s="273" t="s">
        <v>330</v>
      </c>
      <c r="B87" s="270" t="s">
        <v>312</v>
      </c>
      <c r="C87" s="270" t="s">
        <v>441</v>
      </c>
      <c r="D87" s="191" t="s">
        <v>41</v>
      </c>
      <c r="E87" s="185">
        <f>H87+K87+N87+Q87+T87+W87+Z87+AE87+AJ87+AO87+AT87+AY87</f>
        <v>1068.78</v>
      </c>
      <c r="F87" s="185">
        <f>I87+L87+O87+R87+U87+X87+AA87+AF87+AK87+AP87+AU87+AZ87</f>
        <v>0</v>
      </c>
      <c r="G87" s="186">
        <f t="shared" si="42"/>
        <v>0</v>
      </c>
      <c r="H87" s="185">
        <f>SUM(H88:H90)</f>
        <v>0</v>
      </c>
      <c r="I87" s="185">
        <f t="shared" ref="I87:BA87" si="73">SUM(I88:I90)</f>
        <v>0</v>
      </c>
      <c r="J87" s="185">
        <f t="shared" si="73"/>
        <v>0</v>
      </c>
      <c r="K87" s="185">
        <f t="shared" si="73"/>
        <v>0</v>
      </c>
      <c r="L87" s="185">
        <f t="shared" si="73"/>
        <v>0</v>
      </c>
      <c r="M87" s="185">
        <f t="shared" si="73"/>
        <v>0</v>
      </c>
      <c r="N87" s="185">
        <f t="shared" si="73"/>
        <v>0</v>
      </c>
      <c r="O87" s="185">
        <f t="shared" si="73"/>
        <v>0</v>
      </c>
      <c r="P87" s="185">
        <f t="shared" si="73"/>
        <v>0</v>
      </c>
      <c r="Q87" s="185">
        <f t="shared" si="73"/>
        <v>0</v>
      </c>
      <c r="R87" s="185">
        <f t="shared" si="73"/>
        <v>0</v>
      </c>
      <c r="S87" s="185">
        <f t="shared" si="73"/>
        <v>0</v>
      </c>
      <c r="T87" s="185">
        <f t="shared" si="73"/>
        <v>0</v>
      </c>
      <c r="U87" s="185">
        <f t="shared" si="73"/>
        <v>0</v>
      </c>
      <c r="V87" s="185">
        <f t="shared" si="73"/>
        <v>0</v>
      </c>
      <c r="W87" s="185">
        <f t="shared" si="73"/>
        <v>0</v>
      </c>
      <c r="X87" s="185">
        <f t="shared" si="73"/>
        <v>0</v>
      </c>
      <c r="Y87" s="185">
        <f t="shared" si="73"/>
        <v>0</v>
      </c>
      <c r="Z87" s="185">
        <f t="shared" si="73"/>
        <v>0</v>
      </c>
      <c r="AA87" s="185">
        <f t="shared" si="73"/>
        <v>0</v>
      </c>
      <c r="AB87" s="185">
        <f t="shared" si="73"/>
        <v>0</v>
      </c>
      <c r="AC87" s="185">
        <f t="shared" si="73"/>
        <v>0</v>
      </c>
      <c r="AD87" s="185">
        <f t="shared" si="73"/>
        <v>0</v>
      </c>
      <c r="AE87" s="185">
        <f t="shared" si="73"/>
        <v>1068.78</v>
      </c>
      <c r="AF87" s="185">
        <f t="shared" si="73"/>
        <v>0</v>
      </c>
      <c r="AG87" s="185">
        <f t="shared" si="73"/>
        <v>0</v>
      </c>
      <c r="AH87" s="185">
        <f t="shared" si="73"/>
        <v>0</v>
      </c>
      <c r="AI87" s="185">
        <f t="shared" si="73"/>
        <v>0</v>
      </c>
      <c r="AJ87" s="185">
        <f t="shared" si="73"/>
        <v>0</v>
      </c>
      <c r="AK87" s="185">
        <f t="shared" si="73"/>
        <v>0</v>
      </c>
      <c r="AL87" s="185">
        <f t="shared" si="73"/>
        <v>0</v>
      </c>
      <c r="AM87" s="185">
        <f t="shared" si="73"/>
        <v>0</v>
      </c>
      <c r="AN87" s="185">
        <f t="shared" si="73"/>
        <v>0</v>
      </c>
      <c r="AO87" s="185">
        <f t="shared" si="73"/>
        <v>0</v>
      </c>
      <c r="AP87" s="185">
        <f t="shared" si="73"/>
        <v>0</v>
      </c>
      <c r="AQ87" s="185">
        <f t="shared" si="73"/>
        <v>0</v>
      </c>
      <c r="AR87" s="185">
        <f t="shared" si="73"/>
        <v>0</v>
      </c>
      <c r="AS87" s="185">
        <f t="shared" si="73"/>
        <v>0</v>
      </c>
      <c r="AT87" s="185">
        <f t="shared" si="73"/>
        <v>0</v>
      </c>
      <c r="AU87" s="185">
        <f t="shared" si="73"/>
        <v>0</v>
      </c>
      <c r="AV87" s="185">
        <f t="shared" si="73"/>
        <v>0</v>
      </c>
      <c r="AW87" s="185">
        <f t="shared" si="73"/>
        <v>0</v>
      </c>
      <c r="AX87" s="185">
        <f t="shared" si="73"/>
        <v>0</v>
      </c>
      <c r="AY87" s="185">
        <f t="shared" si="73"/>
        <v>0</v>
      </c>
      <c r="AZ87" s="185">
        <f t="shared" si="73"/>
        <v>0</v>
      </c>
      <c r="BA87" s="185">
        <f t="shared" si="73"/>
        <v>0</v>
      </c>
      <c r="BB87" s="274"/>
    </row>
    <row r="88" spans="1:54">
      <c r="A88" s="273"/>
      <c r="B88" s="270"/>
      <c r="C88" s="270"/>
      <c r="D88" s="184" t="s">
        <v>37</v>
      </c>
      <c r="E88" s="185">
        <f t="shared" ref="E88:E91" si="74">H88+K88+N88+Q88+T88+W88+Z88+AE88+AJ88+AO88+AT88+AY88</f>
        <v>0</v>
      </c>
      <c r="F88" s="185">
        <f t="shared" ref="F88:F91" si="75">I88+L88+O88+R88+U88+X88+AA88+AF88+AK88+AP88+AU88+AZ88</f>
        <v>0</v>
      </c>
      <c r="G88" s="186" t="e">
        <f t="shared" si="42"/>
        <v>#DIV/0!</v>
      </c>
      <c r="H88" s="183"/>
      <c r="I88" s="183"/>
      <c r="J88" s="189"/>
      <c r="K88" s="183"/>
      <c r="L88" s="183"/>
      <c r="M88" s="189"/>
      <c r="N88" s="183"/>
      <c r="O88" s="183"/>
      <c r="P88" s="189"/>
      <c r="Q88" s="183"/>
      <c r="R88" s="183"/>
      <c r="S88" s="189"/>
      <c r="T88" s="183"/>
      <c r="U88" s="183"/>
      <c r="V88" s="189"/>
      <c r="W88" s="183"/>
      <c r="X88" s="183"/>
      <c r="Y88" s="189"/>
      <c r="Z88" s="183"/>
      <c r="AA88" s="183"/>
      <c r="AB88" s="189"/>
      <c r="AC88" s="189"/>
      <c r="AD88" s="189"/>
      <c r="AE88" s="183"/>
      <c r="AF88" s="183"/>
      <c r="AG88" s="189"/>
      <c r="AH88" s="189"/>
      <c r="AI88" s="189"/>
      <c r="AJ88" s="183"/>
      <c r="AK88" s="183"/>
      <c r="AL88" s="189"/>
      <c r="AM88" s="189"/>
      <c r="AN88" s="189"/>
      <c r="AO88" s="183"/>
      <c r="AP88" s="183"/>
      <c r="AQ88" s="189"/>
      <c r="AR88" s="183"/>
      <c r="AS88" s="183"/>
      <c r="AT88" s="183"/>
      <c r="AU88" s="183"/>
      <c r="AV88" s="189"/>
      <c r="AW88" s="189"/>
      <c r="AX88" s="189"/>
      <c r="AY88" s="183"/>
      <c r="AZ88" s="183"/>
      <c r="BA88" s="189"/>
      <c r="BB88" s="274"/>
    </row>
    <row r="89" spans="1:54" ht="31.2" customHeight="1">
      <c r="A89" s="273"/>
      <c r="B89" s="270"/>
      <c r="C89" s="270"/>
      <c r="D89" s="184" t="s">
        <v>2</v>
      </c>
      <c r="E89" s="185">
        <f t="shared" si="74"/>
        <v>0</v>
      </c>
      <c r="F89" s="185">
        <f t="shared" si="75"/>
        <v>0</v>
      </c>
      <c r="G89" s="186" t="e">
        <f t="shared" si="42"/>
        <v>#DIV/0!</v>
      </c>
      <c r="H89" s="183"/>
      <c r="I89" s="183"/>
      <c r="J89" s="189"/>
      <c r="K89" s="183"/>
      <c r="L89" s="183"/>
      <c r="M89" s="189"/>
      <c r="N89" s="183"/>
      <c r="O89" s="183"/>
      <c r="P89" s="189"/>
      <c r="Q89" s="183"/>
      <c r="R89" s="183"/>
      <c r="S89" s="189"/>
      <c r="T89" s="183"/>
      <c r="U89" s="183"/>
      <c r="V89" s="189"/>
      <c r="W89" s="183"/>
      <c r="X89" s="183"/>
      <c r="Y89" s="189"/>
      <c r="Z89" s="183"/>
      <c r="AA89" s="183"/>
      <c r="AB89" s="189"/>
      <c r="AC89" s="189"/>
      <c r="AD89" s="189"/>
      <c r="AE89" s="183"/>
      <c r="AF89" s="183"/>
      <c r="AG89" s="189"/>
      <c r="AH89" s="189"/>
      <c r="AI89" s="189"/>
      <c r="AJ89" s="183"/>
      <c r="AK89" s="183"/>
      <c r="AL89" s="189"/>
      <c r="AM89" s="189"/>
      <c r="AN89" s="189"/>
      <c r="AO89" s="183"/>
      <c r="AP89" s="183"/>
      <c r="AQ89" s="189"/>
      <c r="AR89" s="189"/>
      <c r="AS89" s="189"/>
      <c r="AT89" s="183"/>
      <c r="AU89" s="183"/>
      <c r="AV89" s="189"/>
      <c r="AW89" s="189"/>
      <c r="AX89" s="189"/>
      <c r="AY89" s="183"/>
      <c r="AZ89" s="183"/>
      <c r="BA89" s="189"/>
      <c r="BB89" s="274"/>
    </row>
    <row r="90" spans="1:54" ht="21.75" customHeight="1">
      <c r="A90" s="273"/>
      <c r="B90" s="270"/>
      <c r="C90" s="270"/>
      <c r="D90" s="184" t="s">
        <v>43</v>
      </c>
      <c r="E90" s="185">
        <f t="shared" si="74"/>
        <v>1068.78</v>
      </c>
      <c r="F90" s="185">
        <f t="shared" si="75"/>
        <v>0</v>
      </c>
      <c r="G90" s="186">
        <f t="shared" si="42"/>
        <v>0</v>
      </c>
      <c r="H90" s="183"/>
      <c r="I90" s="183"/>
      <c r="J90" s="189"/>
      <c r="K90" s="183"/>
      <c r="L90" s="183"/>
      <c r="M90" s="189"/>
      <c r="N90" s="183"/>
      <c r="O90" s="183"/>
      <c r="P90" s="189"/>
      <c r="Q90" s="183"/>
      <c r="R90" s="183"/>
      <c r="S90" s="189"/>
      <c r="T90" s="183"/>
      <c r="U90" s="183"/>
      <c r="V90" s="189"/>
      <c r="W90" s="183"/>
      <c r="X90" s="183"/>
      <c r="Y90" s="189"/>
      <c r="Z90" s="183"/>
      <c r="AA90" s="183"/>
      <c r="AB90" s="189"/>
      <c r="AC90" s="189"/>
      <c r="AD90" s="189"/>
      <c r="AE90" s="170">
        <v>1068.78</v>
      </c>
      <c r="AF90" s="183"/>
      <c r="AG90" s="189"/>
      <c r="AH90" s="189"/>
      <c r="AI90" s="189"/>
      <c r="AJ90" s="183"/>
      <c r="AK90" s="183"/>
      <c r="AL90" s="189"/>
      <c r="AM90" s="189"/>
      <c r="AN90" s="189"/>
      <c r="AO90" s="183"/>
      <c r="AP90" s="183"/>
      <c r="AQ90" s="189"/>
      <c r="AR90" s="189"/>
      <c r="AS90" s="189"/>
      <c r="AT90" s="183"/>
      <c r="AU90" s="183"/>
      <c r="AV90" s="189"/>
      <c r="AW90" s="189"/>
      <c r="AX90" s="189"/>
      <c r="AY90" s="170"/>
      <c r="AZ90" s="183"/>
      <c r="BA90" s="189"/>
      <c r="BB90" s="274"/>
    </row>
    <row r="91" spans="1:54" ht="30" customHeight="1">
      <c r="A91" s="273"/>
      <c r="B91" s="270"/>
      <c r="C91" s="270"/>
      <c r="D91" s="192" t="s">
        <v>273</v>
      </c>
      <c r="E91" s="185">
        <f t="shared" si="74"/>
        <v>0</v>
      </c>
      <c r="F91" s="185">
        <f t="shared" si="75"/>
        <v>0</v>
      </c>
      <c r="G91" s="186" t="e">
        <f t="shared" si="42"/>
        <v>#DIV/0!</v>
      </c>
      <c r="H91" s="183"/>
      <c r="I91" s="183"/>
      <c r="J91" s="189"/>
      <c r="K91" s="183"/>
      <c r="L91" s="183"/>
      <c r="M91" s="189"/>
      <c r="N91" s="183"/>
      <c r="O91" s="183"/>
      <c r="P91" s="189"/>
      <c r="Q91" s="183"/>
      <c r="R91" s="183"/>
      <c r="S91" s="189"/>
      <c r="T91" s="183"/>
      <c r="U91" s="183"/>
      <c r="V91" s="189"/>
      <c r="W91" s="183"/>
      <c r="X91" s="183"/>
      <c r="Y91" s="189"/>
      <c r="Z91" s="183"/>
      <c r="AA91" s="183"/>
      <c r="AB91" s="189"/>
      <c r="AC91" s="189"/>
      <c r="AD91" s="189"/>
      <c r="AE91" s="183"/>
      <c r="AF91" s="183"/>
      <c r="AG91" s="189"/>
      <c r="AH91" s="189"/>
      <c r="AI91" s="189"/>
      <c r="AJ91" s="183"/>
      <c r="AK91" s="183"/>
      <c r="AL91" s="189"/>
      <c r="AM91" s="189"/>
      <c r="AN91" s="189"/>
      <c r="AO91" s="183"/>
      <c r="AP91" s="183"/>
      <c r="AQ91" s="189"/>
      <c r="AR91" s="189"/>
      <c r="AS91" s="189"/>
      <c r="AT91" s="183"/>
      <c r="AU91" s="183"/>
      <c r="AV91" s="189"/>
      <c r="AW91" s="189"/>
      <c r="AX91" s="189"/>
      <c r="AY91" s="183"/>
      <c r="AZ91" s="183"/>
      <c r="BA91" s="189"/>
      <c r="BB91" s="274"/>
    </row>
    <row r="92" spans="1:54" s="116" customFormat="1" ht="22.2" customHeight="1">
      <c r="A92" s="273" t="s">
        <v>329</v>
      </c>
      <c r="B92" s="270" t="s">
        <v>313</v>
      </c>
      <c r="C92" s="270" t="s">
        <v>441</v>
      </c>
      <c r="D92" s="191" t="s">
        <v>41</v>
      </c>
      <c r="E92" s="185">
        <f>H92+K92+N92+Q92+T92+W92+Z92+AE92+AJ92+AO92+AT92+AY92</f>
        <v>1798</v>
      </c>
      <c r="F92" s="185">
        <f>I92+L92+O92+R92+U92+X92+AA92+AF92+AK92+AP92+AU92+AZ92</f>
        <v>0</v>
      </c>
      <c r="G92" s="186">
        <f t="shared" si="42"/>
        <v>0</v>
      </c>
      <c r="H92" s="185">
        <f>SUM(H93:H95)</f>
        <v>0</v>
      </c>
      <c r="I92" s="185">
        <f t="shared" ref="I92:BA92" si="76">SUM(I93:I95)</f>
        <v>0</v>
      </c>
      <c r="J92" s="185">
        <f t="shared" si="76"/>
        <v>0</v>
      </c>
      <c r="K92" s="185">
        <f t="shared" si="76"/>
        <v>0</v>
      </c>
      <c r="L92" s="185">
        <f t="shared" si="76"/>
        <v>0</v>
      </c>
      <c r="M92" s="185">
        <f t="shared" si="76"/>
        <v>0</v>
      </c>
      <c r="N92" s="185">
        <f t="shared" si="76"/>
        <v>0</v>
      </c>
      <c r="O92" s="185">
        <f t="shared" si="76"/>
        <v>0</v>
      </c>
      <c r="P92" s="185">
        <f t="shared" si="76"/>
        <v>0</v>
      </c>
      <c r="Q92" s="185">
        <f t="shared" si="76"/>
        <v>0</v>
      </c>
      <c r="R92" s="185">
        <f t="shared" si="76"/>
        <v>0</v>
      </c>
      <c r="S92" s="185">
        <f t="shared" si="76"/>
        <v>0</v>
      </c>
      <c r="T92" s="185">
        <f t="shared" si="76"/>
        <v>0</v>
      </c>
      <c r="U92" s="185">
        <f t="shared" si="76"/>
        <v>0</v>
      </c>
      <c r="V92" s="185">
        <f t="shared" si="76"/>
        <v>0</v>
      </c>
      <c r="W92" s="185">
        <f t="shared" si="76"/>
        <v>0</v>
      </c>
      <c r="X92" s="185">
        <f t="shared" si="76"/>
        <v>0</v>
      </c>
      <c r="Y92" s="185">
        <f t="shared" si="76"/>
        <v>0</v>
      </c>
      <c r="Z92" s="185">
        <f t="shared" si="76"/>
        <v>0</v>
      </c>
      <c r="AA92" s="185">
        <f t="shared" si="76"/>
        <v>0</v>
      </c>
      <c r="AB92" s="185">
        <f t="shared" si="76"/>
        <v>0</v>
      </c>
      <c r="AC92" s="185">
        <f t="shared" si="76"/>
        <v>0</v>
      </c>
      <c r="AD92" s="185">
        <f t="shared" si="76"/>
        <v>0</v>
      </c>
      <c r="AE92" s="185">
        <f t="shared" si="76"/>
        <v>1798</v>
      </c>
      <c r="AF92" s="185">
        <f t="shared" si="76"/>
        <v>0</v>
      </c>
      <c r="AG92" s="185">
        <f t="shared" si="76"/>
        <v>0</v>
      </c>
      <c r="AH92" s="185">
        <f t="shared" si="76"/>
        <v>0</v>
      </c>
      <c r="AI92" s="185">
        <f t="shared" si="76"/>
        <v>0</v>
      </c>
      <c r="AJ92" s="185">
        <f t="shared" si="76"/>
        <v>0</v>
      </c>
      <c r="AK92" s="185">
        <f t="shared" si="76"/>
        <v>0</v>
      </c>
      <c r="AL92" s="185">
        <f t="shared" si="76"/>
        <v>0</v>
      </c>
      <c r="AM92" s="185">
        <f t="shared" si="76"/>
        <v>0</v>
      </c>
      <c r="AN92" s="185">
        <f t="shared" si="76"/>
        <v>0</v>
      </c>
      <c r="AO92" s="185">
        <f t="shared" si="76"/>
        <v>0</v>
      </c>
      <c r="AP92" s="185">
        <f t="shared" si="76"/>
        <v>0</v>
      </c>
      <c r="AQ92" s="185">
        <f t="shared" si="76"/>
        <v>0</v>
      </c>
      <c r="AR92" s="185">
        <f t="shared" si="76"/>
        <v>0</v>
      </c>
      <c r="AS92" s="185">
        <f t="shared" si="76"/>
        <v>0</v>
      </c>
      <c r="AT92" s="185">
        <f t="shared" si="76"/>
        <v>0</v>
      </c>
      <c r="AU92" s="185">
        <f t="shared" si="76"/>
        <v>0</v>
      </c>
      <c r="AV92" s="185">
        <f t="shared" si="76"/>
        <v>0</v>
      </c>
      <c r="AW92" s="185">
        <f t="shared" si="76"/>
        <v>0</v>
      </c>
      <c r="AX92" s="185">
        <f t="shared" si="76"/>
        <v>0</v>
      </c>
      <c r="AY92" s="185">
        <f t="shared" si="76"/>
        <v>0</v>
      </c>
      <c r="AZ92" s="185">
        <f t="shared" si="76"/>
        <v>0</v>
      </c>
      <c r="BA92" s="185">
        <f t="shared" si="76"/>
        <v>0</v>
      </c>
      <c r="BB92" s="274"/>
    </row>
    <row r="93" spans="1:54">
      <c r="A93" s="273"/>
      <c r="B93" s="270"/>
      <c r="C93" s="270"/>
      <c r="D93" s="184" t="s">
        <v>37</v>
      </c>
      <c r="E93" s="185">
        <f t="shared" ref="E93:E96" si="77">H93+K93+N93+Q93+T93+W93+Z93+AE93+AJ93+AO93+AT93+AY93</f>
        <v>0</v>
      </c>
      <c r="F93" s="185">
        <f t="shared" ref="F93:F96" si="78">I93+L93+O93+R93+U93+X93+AA93+AF93+AK93+AP93+AU93+AZ93</f>
        <v>0</v>
      </c>
      <c r="G93" s="186" t="e">
        <f t="shared" si="42"/>
        <v>#DIV/0!</v>
      </c>
      <c r="H93" s="183"/>
      <c r="I93" s="183"/>
      <c r="J93" s="189"/>
      <c r="K93" s="183"/>
      <c r="L93" s="183"/>
      <c r="M93" s="189"/>
      <c r="N93" s="183"/>
      <c r="O93" s="183"/>
      <c r="P93" s="189"/>
      <c r="Q93" s="183"/>
      <c r="R93" s="183"/>
      <c r="S93" s="189"/>
      <c r="T93" s="183"/>
      <c r="U93" s="183"/>
      <c r="V93" s="189"/>
      <c r="W93" s="183"/>
      <c r="X93" s="183"/>
      <c r="Y93" s="189"/>
      <c r="Z93" s="183"/>
      <c r="AA93" s="183"/>
      <c r="AB93" s="189"/>
      <c r="AC93" s="189"/>
      <c r="AD93" s="189"/>
      <c r="AE93" s="183"/>
      <c r="AF93" s="183"/>
      <c r="AG93" s="189"/>
      <c r="AH93" s="189"/>
      <c r="AI93" s="189"/>
      <c r="AJ93" s="183"/>
      <c r="AK93" s="183"/>
      <c r="AL93" s="189"/>
      <c r="AM93" s="189"/>
      <c r="AN93" s="189"/>
      <c r="AO93" s="183"/>
      <c r="AP93" s="183"/>
      <c r="AQ93" s="189"/>
      <c r="AR93" s="183"/>
      <c r="AS93" s="183"/>
      <c r="AT93" s="183"/>
      <c r="AU93" s="183"/>
      <c r="AV93" s="189"/>
      <c r="AW93" s="189"/>
      <c r="AX93" s="189"/>
      <c r="AY93" s="183"/>
      <c r="AZ93" s="183"/>
      <c r="BA93" s="189"/>
      <c r="BB93" s="274"/>
    </row>
    <row r="94" spans="1:54" ht="31.2" customHeight="1">
      <c r="A94" s="273"/>
      <c r="B94" s="270"/>
      <c r="C94" s="270"/>
      <c r="D94" s="184" t="s">
        <v>2</v>
      </c>
      <c r="E94" s="185">
        <f t="shared" si="77"/>
        <v>0</v>
      </c>
      <c r="F94" s="185">
        <f t="shared" si="78"/>
        <v>0</v>
      </c>
      <c r="G94" s="186" t="e">
        <f t="shared" si="42"/>
        <v>#DIV/0!</v>
      </c>
      <c r="H94" s="183"/>
      <c r="I94" s="183"/>
      <c r="J94" s="189"/>
      <c r="K94" s="183"/>
      <c r="L94" s="183"/>
      <c r="M94" s="189"/>
      <c r="N94" s="183"/>
      <c r="O94" s="183"/>
      <c r="P94" s="189"/>
      <c r="Q94" s="183"/>
      <c r="R94" s="183"/>
      <c r="S94" s="189"/>
      <c r="T94" s="183"/>
      <c r="U94" s="183"/>
      <c r="V94" s="189"/>
      <c r="W94" s="183"/>
      <c r="X94" s="183"/>
      <c r="Y94" s="189"/>
      <c r="Z94" s="183"/>
      <c r="AA94" s="183"/>
      <c r="AB94" s="189"/>
      <c r="AC94" s="189"/>
      <c r="AD94" s="189"/>
      <c r="AE94" s="183"/>
      <c r="AF94" s="183"/>
      <c r="AG94" s="189"/>
      <c r="AH94" s="189"/>
      <c r="AI94" s="189"/>
      <c r="AJ94" s="183"/>
      <c r="AK94" s="183"/>
      <c r="AL94" s="189"/>
      <c r="AM94" s="189"/>
      <c r="AN94" s="189"/>
      <c r="AO94" s="183"/>
      <c r="AP94" s="183"/>
      <c r="AQ94" s="189"/>
      <c r="AR94" s="189"/>
      <c r="AS94" s="189"/>
      <c r="AT94" s="183"/>
      <c r="AU94" s="183"/>
      <c r="AV94" s="189"/>
      <c r="AW94" s="189"/>
      <c r="AX94" s="189"/>
      <c r="AY94" s="183"/>
      <c r="AZ94" s="183"/>
      <c r="BA94" s="189"/>
      <c r="BB94" s="274"/>
    </row>
    <row r="95" spans="1:54" ht="21.75" customHeight="1">
      <c r="A95" s="273"/>
      <c r="B95" s="270"/>
      <c r="C95" s="270"/>
      <c r="D95" s="184" t="s">
        <v>43</v>
      </c>
      <c r="E95" s="185">
        <f t="shared" si="77"/>
        <v>1798</v>
      </c>
      <c r="F95" s="185">
        <f t="shared" si="78"/>
        <v>0</v>
      </c>
      <c r="G95" s="186">
        <f t="shared" si="42"/>
        <v>0</v>
      </c>
      <c r="H95" s="183"/>
      <c r="I95" s="183"/>
      <c r="J95" s="189"/>
      <c r="K95" s="183"/>
      <c r="L95" s="183"/>
      <c r="M95" s="189"/>
      <c r="N95" s="183"/>
      <c r="O95" s="183"/>
      <c r="P95" s="189"/>
      <c r="Q95" s="183"/>
      <c r="R95" s="183"/>
      <c r="S95" s="189"/>
      <c r="T95" s="183"/>
      <c r="U95" s="183"/>
      <c r="V95" s="189"/>
      <c r="W95" s="183"/>
      <c r="X95" s="183"/>
      <c r="Y95" s="189"/>
      <c r="Z95" s="183"/>
      <c r="AA95" s="183"/>
      <c r="AB95" s="189"/>
      <c r="AC95" s="189"/>
      <c r="AD95" s="189"/>
      <c r="AE95" s="170">
        <v>1798</v>
      </c>
      <c r="AF95" s="183"/>
      <c r="AG95" s="189"/>
      <c r="AH95" s="189"/>
      <c r="AI95" s="189"/>
      <c r="AJ95" s="183"/>
      <c r="AK95" s="183"/>
      <c r="AL95" s="189"/>
      <c r="AM95" s="189"/>
      <c r="AN95" s="189"/>
      <c r="AO95" s="183"/>
      <c r="AP95" s="183"/>
      <c r="AQ95" s="189"/>
      <c r="AR95" s="189"/>
      <c r="AS95" s="189"/>
      <c r="AT95" s="183"/>
      <c r="AU95" s="183"/>
      <c r="AV95" s="189"/>
      <c r="AW95" s="189"/>
      <c r="AX95" s="189"/>
      <c r="AY95" s="170"/>
      <c r="AZ95" s="183"/>
      <c r="BA95" s="189"/>
      <c r="BB95" s="274"/>
    </row>
    <row r="96" spans="1:54" ht="30" customHeight="1">
      <c r="A96" s="273"/>
      <c r="B96" s="270"/>
      <c r="C96" s="270"/>
      <c r="D96" s="192" t="s">
        <v>273</v>
      </c>
      <c r="E96" s="185">
        <f t="shared" si="77"/>
        <v>0</v>
      </c>
      <c r="F96" s="185">
        <f t="shared" si="78"/>
        <v>0</v>
      </c>
      <c r="G96" s="186" t="e">
        <f t="shared" si="42"/>
        <v>#DIV/0!</v>
      </c>
      <c r="H96" s="183"/>
      <c r="I96" s="183"/>
      <c r="J96" s="189"/>
      <c r="K96" s="183"/>
      <c r="L96" s="183"/>
      <c r="M96" s="189"/>
      <c r="N96" s="183"/>
      <c r="O96" s="183"/>
      <c r="P96" s="189"/>
      <c r="Q96" s="183"/>
      <c r="R96" s="183"/>
      <c r="S96" s="189"/>
      <c r="T96" s="183"/>
      <c r="U96" s="183"/>
      <c r="V96" s="189"/>
      <c r="W96" s="183"/>
      <c r="X96" s="183"/>
      <c r="Y96" s="189"/>
      <c r="Z96" s="183"/>
      <c r="AA96" s="183"/>
      <c r="AB96" s="189"/>
      <c r="AC96" s="189"/>
      <c r="AD96" s="189"/>
      <c r="AE96" s="183"/>
      <c r="AF96" s="183"/>
      <c r="AG96" s="189"/>
      <c r="AH96" s="189"/>
      <c r="AI96" s="189"/>
      <c r="AJ96" s="183"/>
      <c r="AK96" s="183"/>
      <c r="AL96" s="189"/>
      <c r="AM96" s="189"/>
      <c r="AN96" s="189"/>
      <c r="AO96" s="183"/>
      <c r="AP96" s="183"/>
      <c r="AQ96" s="189"/>
      <c r="AR96" s="189"/>
      <c r="AS96" s="189"/>
      <c r="AT96" s="183"/>
      <c r="AU96" s="183"/>
      <c r="AV96" s="189"/>
      <c r="AW96" s="189"/>
      <c r="AX96" s="189"/>
      <c r="AY96" s="183"/>
      <c r="AZ96" s="183"/>
      <c r="BA96" s="189"/>
      <c r="BB96" s="274"/>
    </row>
    <row r="97" spans="1:54" s="116" customFormat="1" ht="22.2" customHeight="1">
      <c r="A97" s="273" t="s">
        <v>328</v>
      </c>
      <c r="B97" s="270" t="s">
        <v>314</v>
      </c>
      <c r="C97" s="270" t="s">
        <v>441</v>
      </c>
      <c r="D97" s="191" t="s">
        <v>41</v>
      </c>
      <c r="E97" s="185">
        <f>H97+K97+N97+Q97+T97+W97+Z97+AE97+AJ97+AO97+AT97+AY97</f>
        <v>2658.7809999999999</v>
      </c>
      <c r="F97" s="185">
        <f>I97+L97+O97+R97+U97+X97+AA97+AF97+AK97+AP97+AU97+AZ97</f>
        <v>0</v>
      </c>
      <c r="G97" s="186">
        <f t="shared" si="42"/>
        <v>0</v>
      </c>
      <c r="H97" s="185">
        <f>SUM(H98:H100)</f>
        <v>0</v>
      </c>
      <c r="I97" s="185">
        <f t="shared" ref="I97:BA97" si="79">SUM(I98:I100)</f>
        <v>0</v>
      </c>
      <c r="J97" s="185">
        <f t="shared" si="79"/>
        <v>0</v>
      </c>
      <c r="K97" s="185">
        <f t="shared" si="79"/>
        <v>0</v>
      </c>
      <c r="L97" s="185">
        <f t="shared" si="79"/>
        <v>0</v>
      </c>
      <c r="M97" s="185">
        <f t="shared" si="79"/>
        <v>0</v>
      </c>
      <c r="N97" s="185">
        <f t="shared" si="79"/>
        <v>0</v>
      </c>
      <c r="O97" s="185">
        <f t="shared" si="79"/>
        <v>0</v>
      </c>
      <c r="P97" s="185">
        <f t="shared" si="79"/>
        <v>0</v>
      </c>
      <c r="Q97" s="185">
        <f t="shared" si="79"/>
        <v>0</v>
      </c>
      <c r="R97" s="185">
        <f t="shared" si="79"/>
        <v>0</v>
      </c>
      <c r="S97" s="185">
        <f t="shared" si="79"/>
        <v>0</v>
      </c>
      <c r="T97" s="185">
        <f t="shared" si="79"/>
        <v>0</v>
      </c>
      <c r="U97" s="185">
        <f t="shared" si="79"/>
        <v>0</v>
      </c>
      <c r="V97" s="185">
        <f t="shared" si="79"/>
        <v>0</v>
      </c>
      <c r="W97" s="185">
        <f t="shared" si="79"/>
        <v>0</v>
      </c>
      <c r="X97" s="185">
        <f t="shared" si="79"/>
        <v>0</v>
      </c>
      <c r="Y97" s="185">
        <f t="shared" si="79"/>
        <v>0</v>
      </c>
      <c r="Z97" s="185">
        <f t="shared" si="79"/>
        <v>0</v>
      </c>
      <c r="AA97" s="185">
        <f t="shared" si="79"/>
        <v>0</v>
      </c>
      <c r="AB97" s="185">
        <f t="shared" si="79"/>
        <v>0</v>
      </c>
      <c r="AC97" s="185">
        <f t="shared" si="79"/>
        <v>0</v>
      </c>
      <c r="AD97" s="185">
        <f t="shared" si="79"/>
        <v>0</v>
      </c>
      <c r="AE97" s="185">
        <f t="shared" si="79"/>
        <v>2658.7809999999999</v>
      </c>
      <c r="AF97" s="185">
        <f t="shared" si="79"/>
        <v>0</v>
      </c>
      <c r="AG97" s="185">
        <f t="shared" si="79"/>
        <v>0</v>
      </c>
      <c r="AH97" s="185">
        <f t="shared" si="79"/>
        <v>0</v>
      </c>
      <c r="AI97" s="185">
        <f t="shared" si="79"/>
        <v>0</v>
      </c>
      <c r="AJ97" s="185">
        <f t="shared" si="79"/>
        <v>0</v>
      </c>
      <c r="AK97" s="185">
        <f t="shared" si="79"/>
        <v>0</v>
      </c>
      <c r="AL97" s="185">
        <f t="shared" si="79"/>
        <v>0</v>
      </c>
      <c r="AM97" s="185">
        <f t="shared" si="79"/>
        <v>0</v>
      </c>
      <c r="AN97" s="185">
        <f t="shared" si="79"/>
        <v>0</v>
      </c>
      <c r="AO97" s="185">
        <f t="shared" si="79"/>
        <v>0</v>
      </c>
      <c r="AP97" s="185">
        <f t="shared" si="79"/>
        <v>0</v>
      </c>
      <c r="AQ97" s="185">
        <f t="shared" si="79"/>
        <v>0</v>
      </c>
      <c r="AR97" s="185">
        <f t="shared" si="79"/>
        <v>0</v>
      </c>
      <c r="AS97" s="185">
        <f t="shared" si="79"/>
        <v>0</v>
      </c>
      <c r="AT97" s="185">
        <f t="shared" si="79"/>
        <v>0</v>
      </c>
      <c r="AU97" s="185">
        <f t="shared" si="79"/>
        <v>0</v>
      </c>
      <c r="AV97" s="185">
        <f t="shared" si="79"/>
        <v>0</v>
      </c>
      <c r="AW97" s="185">
        <f t="shared" si="79"/>
        <v>0</v>
      </c>
      <c r="AX97" s="185">
        <f t="shared" si="79"/>
        <v>0</v>
      </c>
      <c r="AY97" s="185">
        <f t="shared" si="79"/>
        <v>0</v>
      </c>
      <c r="AZ97" s="185">
        <f t="shared" si="79"/>
        <v>0</v>
      </c>
      <c r="BA97" s="185">
        <f t="shared" si="79"/>
        <v>0</v>
      </c>
      <c r="BB97" s="274"/>
    </row>
    <row r="98" spans="1:54">
      <c r="A98" s="273"/>
      <c r="B98" s="270"/>
      <c r="C98" s="270"/>
      <c r="D98" s="184" t="s">
        <v>37</v>
      </c>
      <c r="E98" s="185">
        <f t="shared" ref="E98:E101" si="80">H98+K98+N98+Q98+T98+W98+Z98+AE98+AJ98+AO98+AT98+AY98</f>
        <v>0</v>
      </c>
      <c r="F98" s="185">
        <f t="shared" ref="F98:F101" si="81">I98+L98+O98+R98+U98+X98+AA98+AF98+AK98+AP98+AU98+AZ98</f>
        <v>0</v>
      </c>
      <c r="G98" s="186" t="e">
        <f t="shared" si="42"/>
        <v>#DIV/0!</v>
      </c>
      <c r="H98" s="183"/>
      <c r="I98" s="183"/>
      <c r="J98" s="189"/>
      <c r="K98" s="183"/>
      <c r="L98" s="183"/>
      <c r="M98" s="189"/>
      <c r="N98" s="183"/>
      <c r="O98" s="183"/>
      <c r="P98" s="189"/>
      <c r="Q98" s="183"/>
      <c r="R98" s="183"/>
      <c r="S98" s="189"/>
      <c r="T98" s="183"/>
      <c r="U98" s="183"/>
      <c r="V98" s="189"/>
      <c r="W98" s="183"/>
      <c r="X98" s="183"/>
      <c r="Y98" s="189"/>
      <c r="Z98" s="183"/>
      <c r="AA98" s="183"/>
      <c r="AB98" s="189"/>
      <c r="AC98" s="189"/>
      <c r="AD98" s="189"/>
      <c r="AE98" s="183"/>
      <c r="AF98" s="183"/>
      <c r="AG98" s="189"/>
      <c r="AH98" s="189"/>
      <c r="AI98" s="189"/>
      <c r="AJ98" s="183"/>
      <c r="AK98" s="183"/>
      <c r="AL98" s="189"/>
      <c r="AM98" s="189"/>
      <c r="AN98" s="189"/>
      <c r="AO98" s="183"/>
      <c r="AP98" s="183"/>
      <c r="AQ98" s="189"/>
      <c r="AR98" s="183"/>
      <c r="AS98" s="183"/>
      <c r="AT98" s="183"/>
      <c r="AU98" s="183"/>
      <c r="AV98" s="189"/>
      <c r="AW98" s="189"/>
      <c r="AX98" s="189"/>
      <c r="AY98" s="183"/>
      <c r="AZ98" s="183"/>
      <c r="BA98" s="189"/>
      <c r="BB98" s="274"/>
    </row>
    <row r="99" spans="1:54" ht="31.2" customHeight="1">
      <c r="A99" s="273"/>
      <c r="B99" s="270"/>
      <c r="C99" s="270"/>
      <c r="D99" s="184" t="s">
        <v>2</v>
      </c>
      <c r="E99" s="185">
        <f t="shared" si="80"/>
        <v>0</v>
      </c>
      <c r="F99" s="185">
        <f t="shared" si="81"/>
        <v>0</v>
      </c>
      <c r="G99" s="186" t="e">
        <f t="shared" si="42"/>
        <v>#DIV/0!</v>
      </c>
      <c r="H99" s="183"/>
      <c r="I99" s="183"/>
      <c r="J99" s="189"/>
      <c r="K99" s="183"/>
      <c r="L99" s="183"/>
      <c r="M99" s="189"/>
      <c r="N99" s="183"/>
      <c r="O99" s="183"/>
      <c r="P99" s="189"/>
      <c r="Q99" s="183"/>
      <c r="R99" s="183"/>
      <c r="S99" s="189"/>
      <c r="T99" s="183"/>
      <c r="U99" s="183"/>
      <c r="V99" s="189"/>
      <c r="W99" s="183"/>
      <c r="X99" s="183"/>
      <c r="Y99" s="189"/>
      <c r="Z99" s="183"/>
      <c r="AA99" s="183"/>
      <c r="AB99" s="189"/>
      <c r="AC99" s="189"/>
      <c r="AD99" s="189"/>
      <c r="AE99" s="183"/>
      <c r="AF99" s="183"/>
      <c r="AG99" s="189"/>
      <c r="AH99" s="189"/>
      <c r="AI99" s="189"/>
      <c r="AJ99" s="183"/>
      <c r="AK99" s="183"/>
      <c r="AL99" s="189"/>
      <c r="AM99" s="189"/>
      <c r="AN99" s="189"/>
      <c r="AO99" s="183"/>
      <c r="AP99" s="183"/>
      <c r="AQ99" s="189"/>
      <c r="AR99" s="189"/>
      <c r="AS99" s="189"/>
      <c r="AT99" s="183"/>
      <c r="AU99" s="183"/>
      <c r="AV99" s="189"/>
      <c r="AW99" s="189"/>
      <c r="AX99" s="189"/>
      <c r="AY99" s="183"/>
      <c r="AZ99" s="183"/>
      <c r="BA99" s="189"/>
      <c r="BB99" s="274"/>
    </row>
    <row r="100" spans="1:54" ht="21.75" customHeight="1">
      <c r="A100" s="273"/>
      <c r="B100" s="270"/>
      <c r="C100" s="270"/>
      <c r="D100" s="184" t="s">
        <v>43</v>
      </c>
      <c r="E100" s="185">
        <f t="shared" si="80"/>
        <v>2658.7809999999999</v>
      </c>
      <c r="F100" s="185">
        <f t="shared" si="81"/>
        <v>0</v>
      </c>
      <c r="G100" s="186">
        <f t="shared" si="42"/>
        <v>0</v>
      </c>
      <c r="H100" s="183"/>
      <c r="I100" s="183"/>
      <c r="J100" s="189"/>
      <c r="K100" s="183"/>
      <c r="L100" s="183"/>
      <c r="M100" s="189"/>
      <c r="N100" s="183"/>
      <c r="O100" s="183"/>
      <c r="P100" s="189"/>
      <c r="Q100" s="183"/>
      <c r="R100" s="183"/>
      <c r="S100" s="189"/>
      <c r="T100" s="183"/>
      <c r="U100" s="183"/>
      <c r="V100" s="189"/>
      <c r="W100" s="183"/>
      <c r="X100" s="183"/>
      <c r="Y100" s="189"/>
      <c r="Z100" s="183"/>
      <c r="AA100" s="183"/>
      <c r="AB100" s="189"/>
      <c r="AC100" s="189"/>
      <c r="AD100" s="189"/>
      <c r="AE100" s="170">
        <v>2658.7809999999999</v>
      </c>
      <c r="AF100" s="183"/>
      <c r="AG100" s="189"/>
      <c r="AH100" s="189"/>
      <c r="AI100" s="189"/>
      <c r="AJ100" s="183"/>
      <c r="AK100" s="183"/>
      <c r="AL100" s="189"/>
      <c r="AM100" s="189"/>
      <c r="AN100" s="189"/>
      <c r="AO100" s="183"/>
      <c r="AP100" s="183"/>
      <c r="AQ100" s="189"/>
      <c r="AR100" s="189"/>
      <c r="AS100" s="189"/>
      <c r="AT100" s="183"/>
      <c r="AU100" s="183"/>
      <c r="AV100" s="189"/>
      <c r="AW100" s="189"/>
      <c r="AX100" s="189"/>
      <c r="AY100" s="170"/>
      <c r="AZ100" s="183"/>
      <c r="BA100" s="189"/>
      <c r="BB100" s="274"/>
    </row>
    <row r="101" spans="1:54" ht="30" customHeight="1">
      <c r="A101" s="273"/>
      <c r="B101" s="270"/>
      <c r="C101" s="270"/>
      <c r="D101" s="192" t="s">
        <v>273</v>
      </c>
      <c r="E101" s="185">
        <f t="shared" si="80"/>
        <v>0</v>
      </c>
      <c r="F101" s="185">
        <f t="shared" si="81"/>
        <v>0</v>
      </c>
      <c r="G101" s="186" t="e">
        <f t="shared" si="42"/>
        <v>#DIV/0!</v>
      </c>
      <c r="H101" s="183"/>
      <c r="I101" s="183"/>
      <c r="J101" s="189"/>
      <c r="K101" s="183"/>
      <c r="L101" s="183"/>
      <c r="M101" s="189"/>
      <c r="N101" s="183"/>
      <c r="O101" s="183"/>
      <c r="P101" s="189"/>
      <c r="Q101" s="183"/>
      <c r="R101" s="183"/>
      <c r="S101" s="189"/>
      <c r="T101" s="183"/>
      <c r="U101" s="183"/>
      <c r="V101" s="189"/>
      <c r="W101" s="183"/>
      <c r="X101" s="183"/>
      <c r="Y101" s="189"/>
      <c r="Z101" s="183"/>
      <c r="AA101" s="183"/>
      <c r="AB101" s="189"/>
      <c r="AC101" s="189"/>
      <c r="AD101" s="189"/>
      <c r="AE101" s="183"/>
      <c r="AF101" s="183"/>
      <c r="AG101" s="189"/>
      <c r="AH101" s="189"/>
      <c r="AI101" s="189"/>
      <c r="AJ101" s="183"/>
      <c r="AK101" s="183"/>
      <c r="AL101" s="189"/>
      <c r="AM101" s="189"/>
      <c r="AN101" s="189"/>
      <c r="AO101" s="183"/>
      <c r="AP101" s="183"/>
      <c r="AQ101" s="189"/>
      <c r="AR101" s="189"/>
      <c r="AS101" s="189"/>
      <c r="AT101" s="183"/>
      <c r="AU101" s="183"/>
      <c r="AV101" s="189"/>
      <c r="AW101" s="189"/>
      <c r="AX101" s="189"/>
      <c r="AY101" s="183"/>
      <c r="AZ101" s="183"/>
      <c r="BA101" s="189"/>
      <c r="BB101" s="274"/>
    </row>
    <row r="102" spans="1:54" s="116" customFormat="1" ht="22.2" customHeight="1">
      <c r="A102" s="273" t="s">
        <v>327</v>
      </c>
      <c r="B102" s="270" t="s">
        <v>315</v>
      </c>
      <c r="C102" s="270" t="s">
        <v>441</v>
      </c>
      <c r="D102" s="191" t="s">
        <v>41</v>
      </c>
      <c r="E102" s="185">
        <f>H102+K102+N102+Q102+T102+W102+Z102+AE102+AJ102+AO102+AT102+AY102</f>
        <v>1120.43</v>
      </c>
      <c r="F102" s="185">
        <f>I102+L102+O102+R102+U102+X102+AA102+AF102+AK102+AP102+AU102+AZ102</f>
        <v>0</v>
      </c>
      <c r="G102" s="186">
        <f t="shared" si="42"/>
        <v>0</v>
      </c>
      <c r="H102" s="185">
        <f>SUM(H103:H105)</f>
        <v>0</v>
      </c>
      <c r="I102" s="185">
        <f t="shared" ref="I102:BA102" si="82">SUM(I103:I105)</f>
        <v>0</v>
      </c>
      <c r="J102" s="185">
        <f t="shared" si="82"/>
        <v>0</v>
      </c>
      <c r="K102" s="185">
        <f t="shared" si="82"/>
        <v>0</v>
      </c>
      <c r="L102" s="185">
        <f t="shared" si="82"/>
        <v>0</v>
      </c>
      <c r="M102" s="185">
        <f t="shared" si="82"/>
        <v>0</v>
      </c>
      <c r="N102" s="185">
        <f t="shared" si="82"/>
        <v>0</v>
      </c>
      <c r="O102" s="185">
        <f t="shared" si="82"/>
        <v>0</v>
      </c>
      <c r="P102" s="185">
        <f t="shared" si="82"/>
        <v>0</v>
      </c>
      <c r="Q102" s="185">
        <f t="shared" si="82"/>
        <v>0</v>
      </c>
      <c r="R102" s="185">
        <f t="shared" si="82"/>
        <v>0</v>
      </c>
      <c r="S102" s="185">
        <f t="shared" si="82"/>
        <v>0</v>
      </c>
      <c r="T102" s="185">
        <f t="shared" si="82"/>
        <v>0</v>
      </c>
      <c r="U102" s="185">
        <f t="shared" si="82"/>
        <v>0</v>
      </c>
      <c r="V102" s="185">
        <f t="shared" si="82"/>
        <v>0</v>
      </c>
      <c r="W102" s="185">
        <f t="shared" si="82"/>
        <v>0</v>
      </c>
      <c r="X102" s="185">
        <f t="shared" si="82"/>
        <v>0</v>
      </c>
      <c r="Y102" s="185">
        <f t="shared" si="82"/>
        <v>0</v>
      </c>
      <c r="Z102" s="185">
        <f t="shared" si="82"/>
        <v>0</v>
      </c>
      <c r="AA102" s="185">
        <f t="shared" si="82"/>
        <v>0</v>
      </c>
      <c r="AB102" s="185">
        <f t="shared" si="82"/>
        <v>0</v>
      </c>
      <c r="AC102" s="185">
        <f t="shared" si="82"/>
        <v>0</v>
      </c>
      <c r="AD102" s="185">
        <f t="shared" si="82"/>
        <v>0</v>
      </c>
      <c r="AE102" s="185">
        <f t="shared" si="82"/>
        <v>1120.43</v>
      </c>
      <c r="AF102" s="185">
        <f t="shared" si="82"/>
        <v>0</v>
      </c>
      <c r="AG102" s="185">
        <f t="shared" si="82"/>
        <v>0</v>
      </c>
      <c r="AH102" s="185">
        <f t="shared" si="82"/>
        <v>0</v>
      </c>
      <c r="AI102" s="185">
        <f t="shared" si="82"/>
        <v>0</v>
      </c>
      <c r="AJ102" s="185">
        <f t="shared" si="82"/>
        <v>0</v>
      </c>
      <c r="AK102" s="185">
        <f t="shared" si="82"/>
        <v>0</v>
      </c>
      <c r="AL102" s="185">
        <f t="shared" si="82"/>
        <v>0</v>
      </c>
      <c r="AM102" s="185">
        <f t="shared" si="82"/>
        <v>0</v>
      </c>
      <c r="AN102" s="185">
        <f t="shared" si="82"/>
        <v>0</v>
      </c>
      <c r="AO102" s="185">
        <f t="shared" si="82"/>
        <v>0</v>
      </c>
      <c r="AP102" s="185">
        <f t="shared" si="82"/>
        <v>0</v>
      </c>
      <c r="AQ102" s="185">
        <f t="shared" si="82"/>
        <v>0</v>
      </c>
      <c r="AR102" s="185">
        <f t="shared" si="82"/>
        <v>0</v>
      </c>
      <c r="AS102" s="185">
        <f t="shared" si="82"/>
        <v>0</v>
      </c>
      <c r="AT102" s="185">
        <f t="shared" si="82"/>
        <v>0</v>
      </c>
      <c r="AU102" s="185">
        <f t="shared" si="82"/>
        <v>0</v>
      </c>
      <c r="AV102" s="185">
        <f t="shared" si="82"/>
        <v>0</v>
      </c>
      <c r="AW102" s="185">
        <f t="shared" si="82"/>
        <v>0</v>
      </c>
      <c r="AX102" s="185">
        <f t="shared" si="82"/>
        <v>0</v>
      </c>
      <c r="AY102" s="185">
        <f t="shared" si="82"/>
        <v>0</v>
      </c>
      <c r="AZ102" s="185">
        <f t="shared" si="82"/>
        <v>0</v>
      </c>
      <c r="BA102" s="185">
        <f t="shared" si="82"/>
        <v>0</v>
      </c>
      <c r="BB102" s="274"/>
    </row>
    <row r="103" spans="1:54">
      <c r="A103" s="273"/>
      <c r="B103" s="270"/>
      <c r="C103" s="270"/>
      <c r="D103" s="184" t="s">
        <v>37</v>
      </c>
      <c r="E103" s="185">
        <f t="shared" ref="E103:E106" si="83">H103+K103+N103+Q103+T103+W103+Z103+AE103+AJ103+AO103+AT103+AY103</f>
        <v>0</v>
      </c>
      <c r="F103" s="185">
        <f t="shared" ref="F103:F106" si="84">I103+L103+O103+R103+U103+X103+AA103+AF103+AK103+AP103+AU103+AZ103</f>
        <v>0</v>
      </c>
      <c r="G103" s="186" t="e">
        <f t="shared" si="42"/>
        <v>#DIV/0!</v>
      </c>
      <c r="H103" s="183"/>
      <c r="I103" s="183"/>
      <c r="J103" s="189"/>
      <c r="K103" s="183"/>
      <c r="L103" s="183"/>
      <c r="M103" s="189"/>
      <c r="N103" s="183"/>
      <c r="O103" s="183"/>
      <c r="P103" s="189"/>
      <c r="Q103" s="183"/>
      <c r="R103" s="183"/>
      <c r="S103" s="189"/>
      <c r="T103" s="183"/>
      <c r="U103" s="183"/>
      <c r="V103" s="189"/>
      <c r="W103" s="183"/>
      <c r="X103" s="183"/>
      <c r="Y103" s="189"/>
      <c r="Z103" s="183"/>
      <c r="AA103" s="183"/>
      <c r="AB103" s="189"/>
      <c r="AC103" s="189"/>
      <c r="AD103" s="189"/>
      <c r="AE103" s="183"/>
      <c r="AF103" s="183"/>
      <c r="AG103" s="189"/>
      <c r="AH103" s="189"/>
      <c r="AI103" s="189"/>
      <c r="AJ103" s="183"/>
      <c r="AK103" s="183"/>
      <c r="AL103" s="189"/>
      <c r="AM103" s="189"/>
      <c r="AN103" s="189"/>
      <c r="AO103" s="183"/>
      <c r="AP103" s="183"/>
      <c r="AQ103" s="189"/>
      <c r="AR103" s="183"/>
      <c r="AS103" s="183"/>
      <c r="AT103" s="183"/>
      <c r="AU103" s="183"/>
      <c r="AV103" s="189"/>
      <c r="AW103" s="189"/>
      <c r="AX103" s="189"/>
      <c r="AY103" s="183"/>
      <c r="AZ103" s="183"/>
      <c r="BA103" s="189"/>
      <c r="BB103" s="274"/>
    </row>
    <row r="104" spans="1:54" ht="31.2" customHeight="1">
      <c r="A104" s="273"/>
      <c r="B104" s="270"/>
      <c r="C104" s="270"/>
      <c r="D104" s="184" t="s">
        <v>2</v>
      </c>
      <c r="E104" s="185">
        <f t="shared" si="83"/>
        <v>0</v>
      </c>
      <c r="F104" s="185">
        <f t="shared" si="84"/>
        <v>0</v>
      </c>
      <c r="G104" s="186" t="e">
        <f t="shared" si="42"/>
        <v>#DIV/0!</v>
      </c>
      <c r="H104" s="183"/>
      <c r="I104" s="183"/>
      <c r="J104" s="189"/>
      <c r="K104" s="183"/>
      <c r="L104" s="183"/>
      <c r="M104" s="189"/>
      <c r="N104" s="183"/>
      <c r="O104" s="183"/>
      <c r="P104" s="189"/>
      <c r="Q104" s="183"/>
      <c r="R104" s="183"/>
      <c r="S104" s="189"/>
      <c r="T104" s="183"/>
      <c r="U104" s="183"/>
      <c r="V104" s="189"/>
      <c r="W104" s="183"/>
      <c r="X104" s="183"/>
      <c r="Y104" s="189"/>
      <c r="Z104" s="183"/>
      <c r="AA104" s="183"/>
      <c r="AB104" s="189"/>
      <c r="AC104" s="189"/>
      <c r="AD104" s="189"/>
      <c r="AE104" s="183"/>
      <c r="AF104" s="183"/>
      <c r="AG104" s="189"/>
      <c r="AH104" s="189"/>
      <c r="AI104" s="189"/>
      <c r="AJ104" s="183"/>
      <c r="AK104" s="183"/>
      <c r="AL104" s="189"/>
      <c r="AM104" s="189"/>
      <c r="AN104" s="189"/>
      <c r="AO104" s="183"/>
      <c r="AP104" s="183"/>
      <c r="AQ104" s="189"/>
      <c r="AR104" s="189"/>
      <c r="AS104" s="189"/>
      <c r="AT104" s="183"/>
      <c r="AU104" s="183"/>
      <c r="AV104" s="189"/>
      <c r="AW104" s="189"/>
      <c r="AX104" s="189"/>
      <c r="AY104" s="183"/>
      <c r="AZ104" s="183"/>
      <c r="BA104" s="189"/>
      <c r="BB104" s="274"/>
    </row>
    <row r="105" spans="1:54" ht="21.75" customHeight="1">
      <c r="A105" s="273"/>
      <c r="B105" s="270"/>
      <c r="C105" s="270"/>
      <c r="D105" s="184" t="s">
        <v>43</v>
      </c>
      <c r="E105" s="185">
        <f t="shared" si="83"/>
        <v>1120.43</v>
      </c>
      <c r="F105" s="185">
        <f t="shared" si="84"/>
        <v>0</v>
      </c>
      <c r="G105" s="186">
        <f t="shared" si="42"/>
        <v>0</v>
      </c>
      <c r="H105" s="183"/>
      <c r="I105" s="183"/>
      <c r="J105" s="189"/>
      <c r="K105" s="183"/>
      <c r="L105" s="183"/>
      <c r="M105" s="189"/>
      <c r="N105" s="183"/>
      <c r="O105" s="183"/>
      <c r="P105" s="189"/>
      <c r="Q105" s="183"/>
      <c r="R105" s="183"/>
      <c r="S105" s="189"/>
      <c r="T105" s="183"/>
      <c r="U105" s="183"/>
      <c r="V105" s="189"/>
      <c r="W105" s="183"/>
      <c r="X105" s="183"/>
      <c r="Y105" s="189"/>
      <c r="Z105" s="183"/>
      <c r="AA105" s="183"/>
      <c r="AB105" s="189"/>
      <c r="AC105" s="189"/>
      <c r="AD105" s="189"/>
      <c r="AE105" s="170">
        <v>1120.43</v>
      </c>
      <c r="AF105" s="183"/>
      <c r="AG105" s="189"/>
      <c r="AH105" s="189"/>
      <c r="AI105" s="189"/>
      <c r="AJ105" s="183"/>
      <c r="AK105" s="183"/>
      <c r="AL105" s="189"/>
      <c r="AM105" s="189"/>
      <c r="AN105" s="189"/>
      <c r="AO105" s="183"/>
      <c r="AP105" s="183"/>
      <c r="AQ105" s="189"/>
      <c r="AR105" s="189"/>
      <c r="AS105" s="189"/>
      <c r="AT105" s="183"/>
      <c r="AU105" s="183"/>
      <c r="AV105" s="189"/>
      <c r="AW105" s="189"/>
      <c r="AX105" s="189"/>
      <c r="AY105" s="170"/>
      <c r="AZ105" s="183"/>
      <c r="BA105" s="189"/>
      <c r="BB105" s="274"/>
    </row>
    <row r="106" spans="1:54" ht="30" customHeight="1">
      <c r="A106" s="273"/>
      <c r="B106" s="270"/>
      <c r="C106" s="270"/>
      <c r="D106" s="192" t="s">
        <v>273</v>
      </c>
      <c r="E106" s="185">
        <f t="shared" si="83"/>
        <v>0</v>
      </c>
      <c r="F106" s="185">
        <f t="shared" si="84"/>
        <v>0</v>
      </c>
      <c r="G106" s="186" t="e">
        <f t="shared" si="42"/>
        <v>#DIV/0!</v>
      </c>
      <c r="H106" s="183"/>
      <c r="I106" s="183"/>
      <c r="J106" s="189"/>
      <c r="K106" s="183"/>
      <c r="L106" s="183"/>
      <c r="M106" s="189"/>
      <c r="N106" s="183"/>
      <c r="O106" s="183"/>
      <c r="P106" s="189"/>
      <c r="Q106" s="183"/>
      <c r="R106" s="183"/>
      <c r="S106" s="189"/>
      <c r="T106" s="183"/>
      <c r="U106" s="183"/>
      <c r="V106" s="189"/>
      <c r="W106" s="183"/>
      <c r="X106" s="183"/>
      <c r="Y106" s="189"/>
      <c r="Z106" s="183"/>
      <c r="AA106" s="183"/>
      <c r="AB106" s="189"/>
      <c r="AC106" s="189"/>
      <c r="AD106" s="189"/>
      <c r="AE106" s="183"/>
      <c r="AF106" s="183"/>
      <c r="AG106" s="189"/>
      <c r="AH106" s="189"/>
      <c r="AI106" s="189"/>
      <c r="AJ106" s="183"/>
      <c r="AK106" s="183"/>
      <c r="AL106" s="189"/>
      <c r="AM106" s="189"/>
      <c r="AN106" s="189"/>
      <c r="AO106" s="183"/>
      <c r="AP106" s="183"/>
      <c r="AQ106" s="189"/>
      <c r="AR106" s="189"/>
      <c r="AS106" s="189"/>
      <c r="AT106" s="183"/>
      <c r="AU106" s="183"/>
      <c r="AV106" s="189"/>
      <c r="AW106" s="189"/>
      <c r="AX106" s="189"/>
      <c r="AY106" s="183"/>
      <c r="AZ106" s="183"/>
      <c r="BA106" s="189"/>
      <c r="BB106" s="274"/>
    </row>
    <row r="107" spans="1:54" s="116" customFormat="1" ht="22.2" customHeight="1">
      <c r="A107" s="273" t="s">
        <v>326</v>
      </c>
      <c r="B107" s="270" t="s">
        <v>316</v>
      </c>
      <c r="C107" s="270" t="s">
        <v>441</v>
      </c>
      <c r="D107" s="191" t="s">
        <v>41</v>
      </c>
      <c r="E107" s="185">
        <f>H107+K107+N107+Q107+T107+W107+Z107+AE107+AJ107+AO107+AT107+AY107</f>
        <v>713.01</v>
      </c>
      <c r="F107" s="185">
        <f>I107+L107+O107+R107+U107+X107+AA107+AF107+AK107+AP107+AU107+AZ107</f>
        <v>0</v>
      </c>
      <c r="G107" s="186">
        <f t="shared" si="42"/>
        <v>0</v>
      </c>
      <c r="H107" s="185">
        <f>SUM(H108:H110)</f>
        <v>0</v>
      </c>
      <c r="I107" s="185">
        <f t="shared" ref="I107:BA107" si="85">SUM(I108:I110)</f>
        <v>0</v>
      </c>
      <c r="J107" s="185">
        <f t="shared" si="85"/>
        <v>0</v>
      </c>
      <c r="K107" s="185">
        <f t="shared" si="85"/>
        <v>0</v>
      </c>
      <c r="L107" s="185">
        <f t="shared" si="85"/>
        <v>0</v>
      </c>
      <c r="M107" s="185">
        <f t="shared" si="85"/>
        <v>0</v>
      </c>
      <c r="N107" s="185">
        <f t="shared" si="85"/>
        <v>0</v>
      </c>
      <c r="O107" s="185">
        <f t="shared" si="85"/>
        <v>0</v>
      </c>
      <c r="P107" s="185">
        <f t="shared" si="85"/>
        <v>0</v>
      </c>
      <c r="Q107" s="185">
        <f t="shared" si="85"/>
        <v>0</v>
      </c>
      <c r="R107" s="185">
        <f t="shared" si="85"/>
        <v>0</v>
      </c>
      <c r="S107" s="185">
        <f t="shared" si="85"/>
        <v>0</v>
      </c>
      <c r="T107" s="185">
        <f t="shared" si="85"/>
        <v>0</v>
      </c>
      <c r="U107" s="185">
        <f t="shared" si="85"/>
        <v>0</v>
      </c>
      <c r="V107" s="185">
        <f t="shared" si="85"/>
        <v>0</v>
      </c>
      <c r="W107" s="185">
        <f t="shared" si="85"/>
        <v>0</v>
      </c>
      <c r="X107" s="185">
        <f t="shared" si="85"/>
        <v>0</v>
      </c>
      <c r="Y107" s="185">
        <f t="shared" si="85"/>
        <v>0</v>
      </c>
      <c r="Z107" s="185">
        <f t="shared" si="85"/>
        <v>0</v>
      </c>
      <c r="AA107" s="185">
        <f t="shared" si="85"/>
        <v>0</v>
      </c>
      <c r="AB107" s="185">
        <f t="shared" si="85"/>
        <v>0</v>
      </c>
      <c r="AC107" s="185">
        <f t="shared" si="85"/>
        <v>0</v>
      </c>
      <c r="AD107" s="185">
        <f t="shared" si="85"/>
        <v>0</v>
      </c>
      <c r="AE107" s="185">
        <f t="shared" si="85"/>
        <v>713.01</v>
      </c>
      <c r="AF107" s="185">
        <f t="shared" si="85"/>
        <v>0</v>
      </c>
      <c r="AG107" s="185">
        <f t="shared" si="85"/>
        <v>0</v>
      </c>
      <c r="AH107" s="185">
        <f t="shared" si="85"/>
        <v>0</v>
      </c>
      <c r="AI107" s="185">
        <f t="shared" si="85"/>
        <v>0</v>
      </c>
      <c r="AJ107" s="185">
        <f t="shared" si="85"/>
        <v>0</v>
      </c>
      <c r="AK107" s="185">
        <f t="shared" si="85"/>
        <v>0</v>
      </c>
      <c r="AL107" s="185">
        <f t="shared" si="85"/>
        <v>0</v>
      </c>
      <c r="AM107" s="185">
        <f t="shared" si="85"/>
        <v>0</v>
      </c>
      <c r="AN107" s="185">
        <f t="shared" si="85"/>
        <v>0</v>
      </c>
      <c r="AO107" s="185">
        <f t="shared" si="85"/>
        <v>0</v>
      </c>
      <c r="AP107" s="185">
        <f t="shared" si="85"/>
        <v>0</v>
      </c>
      <c r="AQ107" s="185">
        <f t="shared" si="85"/>
        <v>0</v>
      </c>
      <c r="AR107" s="185">
        <f t="shared" si="85"/>
        <v>0</v>
      </c>
      <c r="AS107" s="185">
        <f t="shared" si="85"/>
        <v>0</v>
      </c>
      <c r="AT107" s="185">
        <f t="shared" si="85"/>
        <v>0</v>
      </c>
      <c r="AU107" s="185">
        <f t="shared" si="85"/>
        <v>0</v>
      </c>
      <c r="AV107" s="185">
        <f t="shared" si="85"/>
        <v>0</v>
      </c>
      <c r="AW107" s="185">
        <f t="shared" si="85"/>
        <v>0</v>
      </c>
      <c r="AX107" s="185">
        <f t="shared" si="85"/>
        <v>0</v>
      </c>
      <c r="AY107" s="185">
        <f t="shared" si="85"/>
        <v>0</v>
      </c>
      <c r="AZ107" s="185">
        <f t="shared" si="85"/>
        <v>0</v>
      </c>
      <c r="BA107" s="185">
        <f t="shared" si="85"/>
        <v>0</v>
      </c>
      <c r="BB107" s="274"/>
    </row>
    <row r="108" spans="1:54">
      <c r="A108" s="273"/>
      <c r="B108" s="270"/>
      <c r="C108" s="270"/>
      <c r="D108" s="184" t="s">
        <v>37</v>
      </c>
      <c r="E108" s="185">
        <f t="shared" ref="E108:E111" si="86">H108+K108+N108+Q108+T108+W108+Z108+AE108+AJ108+AO108+AT108+AY108</f>
        <v>0</v>
      </c>
      <c r="F108" s="185">
        <f t="shared" ref="F108:F111" si="87">I108+L108+O108+R108+U108+X108+AA108+AF108+AK108+AP108+AU108+AZ108</f>
        <v>0</v>
      </c>
      <c r="G108" s="186" t="e">
        <f t="shared" si="42"/>
        <v>#DIV/0!</v>
      </c>
      <c r="H108" s="183"/>
      <c r="I108" s="183"/>
      <c r="J108" s="189"/>
      <c r="K108" s="183"/>
      <c r="L108" s="183"/>
      <c r="M108" s="189"/>
      <c r="N108" s="183"/>
      <c r="O108" s="183"/>
      <c r="P108" s="189"/>
      <c r="Q108" s="183"/>
      <c r="R108" s="183"/>
      <c r="S108" s="189"/>
      <c r="T108" s="183"/>
      <c r="U108" s="183"/>
      <c r="V108" s="189"/>
      <c r="W108" s="183"/>
      <c r="X108" s="183"/>
      <c r="Y108" s="189"/>
      <c r="Z108" s="183"/>
      <c r="AA108" s="183"/>
      <c r="AB108" s="189"/>
      <c r="AC108" s="189"/>
      <c r="AD108" s="189"/>
      <c r="AE108" s="183"/>
      <c r="AF108" s="183"/>
      <c r="AG108" s="189"/>
      <c r="AH108" s="189"/>
      <c r="AI108" s="189"/>
      <c r="AJ108" s="183"/>
      <c r="AK108" s="183"/>
      <c r="AL108" s="189"/>
      <c r="AM108" s="189"/>
      <c r="AN108" s="189"/>
      <c r="AO108" s="183"/>
      <c r="AP108" s="183"/>
      <c r="AQ108" s="189"/>
      <c r="AR108" s="183"/>
      <c r="AS108" s="183"/>
      <c r="AT108" s="183"/>
      <c r="AU108" s="183"/>
      <c r="AV108" s="189"/>
      <c r="AW108" s="189"/>
      <c r="AX108" s="189"/>
      <c r="AY108" s="183"/>
      <c r="AZ108" s="183"/>
      <c r="BA108" s="189"/>
      <c r="BB108" s="274"/>
    </row>
    <row r="109" spans="1:54" ht="31.2" customHeight="1">
      <c r="A109" s="273"/>
      <c r="B109" s="270"/>
      <c r="C109" s="270"/>
      <c r="D109" s="184" t="s">
        <v>2</v>
      </c>
      <c r="E109" s="185">
        <f t="shared" si="86"/>
        <v>0</v>
      </c>
      <c r="F109" s="185">
        <f t="shared" si="87"/>
        <v>0</v>
      </c>
      <c r="G109" s="186" t="e">
        <f t="shared" si="42"/>
        <v>#DIV/0!</v>
      </c>
      <c r="H109" s="183"/>
      <c r="I109" s="183"/>
      <c r="J109" s="189"/>
      <c r="K109" s="183"/>
      <c r="L109" s="183"/>
      <c r="M109" s="189"/>
      <c r="N109" s="183"/>
      <c r="O109" s="183"/>
      <c r="P109" s="189"/>
      <c r="Q109" s="183"/>
      <c r="R109" s="183"/>
      <c r="S109" s="189"/>
      <c r="T109" s="183"/>
      <c r="U109" s="183"/>
      <c r="V109" s="189"/>
      <c r="W109" s="183"/>
      <c r="X109" s="183"/>
      <c r="Y109" s="189"/>
      <c r="Z109" s="183"/>
      <c r="AA109" s="183"/>
      <c r="AB109" s="189"/>
      <c r="AC109" s="189"/>
      <c r="AD109" s="189"/>
      <c r="AE109" s="183"/>
      <c r="AF109" s="183"/>
      <c r="AG109" s="189"/>
      <c r="AH109" s="189"/>
      <c r="AI109" s="189"/>
      <c r="AJ109" s="183"/>
      <c r="AK109" s="183"/>
      <c r="AL109" s="189"/>
      <c r="AM109" s="189"/>
      <c r="AN109" s="189"/>
      <c r="AO109" s="183"/>
      <c r="AP109" s="183"/>
      <c r="AQ109" s="189"/>
      <c r="AR109" s="189"/>
      <c r="AS109" s="189"/>
      <c r="AT109" s="183"/>
      <c r="AU109" s="183"/>
      <c r="AV109" s="189"/>
      <c r="AW109" s="189"/>
      <c r="AX109" s="189"/>
      <c r="AY109" s="183"/>
      <c r="AZ109" s="183"/>
      <c r="BA109" s="189"/>
      <c r="BB109" s="274"/>
    </row>
    <row r="110" spans="1:54" ht="21.75" customHeight="1">
      <c r="A110" s="273"/>
      <c r="B110" s="270"/>
      <c r="C110" s="270"/>
      <c r="D110" s="184" t="s">
        <v>43</v>
      </c>
      <c r="E110" s="185">
        <f t="shared" si="86"/>
        <v>713.01</v>
      </c>
      <c r="F110" s="185">
        <f t="shared" si="87"/>
        <v>0</v>
      </c>
      <c r="G110" s="186">
        <f t="shared" si="42"/>
        <v>0</v>
      </c>
      <c r="H110" s="183"/>
      <c r="I110" s="183"/>
      <c r="J110" s="189"/>
      <c r="K110" s="183"/>
      <c r="L110" s="183"/>
      <c r="M110" s="189"/>
      <c r="N110" s="183"/>
      <c r="O110" s="183"/>
      <c r="P110" s="189"/>
      <c r="Q110" s="183"/>
      <c r="R110" s="183"/>
      <c r="S110" s="189"/>
      <c r="T110" s="183"/>
      <c r="U110" s="183"/>
      <c r="V110" s="189"/>
      <c r="W110" s="183"/>
      <c r="X110" s="183"/>
      <c r="Y110" s="189"/>
      <c r="Z110" s="183"/>
      <c r="AA110" s="183"/>
      <c r="AB110" s="189"/>
      <c r="AC110" s="189"/>
      <c r="AD110" s="189"/>
      <c r="AE110" s="170">
        <v>713.01</v>
      </c>
      <c r="AF110" s="183"/>
      <c r="AG110" s="189"/>
      <c r="AH110" s="189"/>
      <c r="AI110" s="189"/>
      <c r="AJ110" s="183"/>
      <c r="AK110" s="183"/>
      <c r="AL110" s="189"/>
      <c r="AM110" s="189"/>
      <c r="AN110" s="189"/>
      <c r="AO110" s="183"/>
      <c r="AP110" s="183"/>
      <c r="AQ110" s="189"/>
      <c r="AR110" s="189"/>
      <c r="AS110" s="189"/>
      <c r="AT110" s="183"/>
      <c r="AU110" s="183"/>
      <c r="AV110" s="189"/>
      <c r="AW110" s="189"/>
      <c r="AX110" s="189"/>
      <c r="AY110" s="170"/>
      <c r="AZ110" s="183"/>
      <c r="BA110" s="189"/>
      <c r="BB110" s="274"/>
    </row>
    <row r="111" spans="1:54" ht="30" customHeight="1">
      <c r="A111" s="273"/>
      <c r="B111" s="270"/>
      <c r="C111" s="270"/>
      <c r="D111" s="192" t="s">
        <v>273</v>
      </c>
      <c r="E111" s="185">
        <f t="shared" si="86"/>
        <v>0</v>
      </c>
      <c r="F111" s="185">
        <f t="shared" si="87"/>
        <v>0</v>
      </c>
      <c r="G111" s="186" t="e">
        <f t="shared" ref="G111:G174" si="88">F111/E111</f>
        <v>#DIV/0!</v>
      </c>
      <c r="H111" s="183"/>
      <c r="I111" s="183"/>
      <c r="J111" s="189"/>
      <c r="K111" s="183"/>
      <c r="L111" s="183"/>
      <c r="M111" s="189"/>
      <c r="N111" s="183"/>
      <c r="O111" s="183"/>
      <c r="P111" s="189"/>
      <c r="Q111" s="183"/>
      <c r="R111" s="183"/>
      <c r="S111" s="189"/>
      <c r="T111" s="183"/>
      <c r="U111" s="183"/>
      <c r="V111" s="189"/>
      <c r="W111" s="183"/>
      <c r="X111" s="183"/>
      <c r="Y111" s="189"/>
      <c r="Z111" s="183"/>
      <c r="AA111" s="183"/>
      <c r="AB111" s="189"/>
      <c r="AC111" s="189"/>
      <c r="AD111" s="189"/>
      <c r="AE111" s="183"/>
      <c r="AF111" s="183"/>
      <c r="AG111" s="189"/>
      <c r="AH111" s="189"/>
      <c r="AI111" s="189"/>
      <c r="AJ111" s="183"/>
      <c r="AK111" s="183"/>
      <c r="AL111" s="189"/>
      <c r="AM111" s="189"/>
      <c r="AN111" s="189"/>
      <c r="AO111" s="183"/>
      <c r="AP111" s="183"/>
      <c r="AQ111" s="189"/>
      <c r="AR111" s="189"/>
      <c r="AS111" s="189"/>
      <c r="AT111" s="183"/>
      <c r="AU111" s="183"/>
      <c r="AV111" s="189"/>
      <c r="AW111" s="189"/>
      <c r="AX111" s="189"/>
      <c r="AY111" s="183"/>
      <c r="AZ111" s="183"/>
      <c r="BA111" s="189"/>
      <c r="BB111" s="274"/>
    </row>
    <row r="112" spans="1:54" s="116" customFormat="1" ht="22.2" customHeight="1">
      <c r="A112" s="273" t="s">
        <v>325</v>
      </c>
      <c r="B112" s="270" t="s">
        <v>317</v>
      </c>
      <c r="C112" s="270" t="s">
        <v>441</v>
      </c>
      <c r="D112" s="191" t="s">
        <v>41</v>
      </c>
      <c r="E112" s="185">
        <f>H112+K112+N112+Q112+T112+W112+Z112+AE112+AJ112+AO112+AT112+AY112</f>
        <v>1600</v>
      </c>
      <c r="F112" s="185">
        <f>I112+L112+O112+R112+U112+X112+AA112+AF112+AK112+AP112+AU112+AZ112</f>
        <v>0</v>
      </c>
      <c r="G112" s="186">
        <f t="shared" si="88"/>
        <v>0</v>
      </c>
      <c r="H112" s="185">
        <f>SUM(H113:H115)</f>
        <v>0</v>
      </c>
      <c r="I112" s="185">
        <f t="shared" ref="I112:BA112" si="89">SUM(I113:I115)</f>
        <v>0</v>
      </c>
      <c r="J112" s="185">
        <f t="shared" si="89"/>
        <v>0</v>
      </c>
      <c r="K112" s="185">
        <f t="shared" si="89"/>
        <v>0</v>
      </c>
      <c r="L112" s="185">
        <f t="shared" si="89"/>
        <v>0</v>
      </c>
      <c r="M112" s="185">
        <f t="shared" si="89"/>
        <v>0</v>
      </c>
      <c r="N112" s="185">
        <f t="shared" si="89"/>
        <v>0</v>
      </c>
      <c r="O112" s="185">
        <f t="shared" si="89"/>
        <v>0</v>
      </c>
      <c r="P112" s="185">
        <f t="shared" si="89"/>
        <v>0</v>
      </c>
      <c r="Q112" s="185">
        <f t="shared" si="89"/>
        <v>0</v>
      </c>
      <c r="R112" s="185">
        <f t="shared" si="89"/>
        <v>0</v>
      </c>
      <c r="S112" s="185">
        <f t="shared" si="89"/>
        <v>0</v>
      </c>
      <c r="T112" s="185">
        <f t="shared" si="89"/>
        <v>0</v>
      </c>
      <c r="U112" s="185">
        <f t="shared" si="89"/>
        <v>0</v>
      </c>
      <c r="V112" s="185">
        <f t="shared" si="89"/>
        <v>0</v>
      </c>
      <c r="W112" s="185">
        <f t="shared" si="89"/>
        <v>0</v>
      </c>
      <c r="X112" s="185">
        <f t="shared" si="89"/>
        <v>0</v>
      </c>
      <c r="Y112" s="185">
        <f t="shared" si="89"/>
        <v>0</v>
      </c>
      <c r="Z112" s="185">
        <f t="shared" si="89"/>
        <v>0</v>
      </c>
      <c r="AA112" s="185">
        <f t="shared" si="89"/>
        <v>0</v>
      </c>
      <c r="AB112" s="185">
        <f t="shared" si="89"/>
        <v>0</v>
      </c>
      <c r="AC112" s="185">
        <f t="shared" si="89"/>
        <v>0</v>
      </c>
      <c r="AD112" s="185">
        <f t="shared" si="89"/>
        <v>0</v>
      </c>
      <c r="AE112" s="185">
        <f t="shared" si="89"/>
        <v>1600</v>
      </c>
      <c r="AF112" s="185">
        <f t="shared" si="89"/>
        <v>0</v>
      </c>
      <c r="AG112" s="185">
        <f t="shared" si="89"/>
        <v>0</v>
      </c>
      <c r="AH112" s="185">
        <f t="shared" si="89"/>
        <v>0</v>
      </c>
      <c r="AI112" s="185">
        <f t="shared" si="89"/>
        <v>0</v>
      </c>
      <c r="AJ112" s="185">
        <f t="shared" si="89"/>
        <v>0</v>
      </c>
      <c r="AK112" s="185">
        <f t="shared" si="89"/>
        <v>0</v>
      </c>
      <c r="AL112" s="185">
        <f t="shared" si="89"/>
        <v>0</v>
      </c>
      <c r="AM112" s="185">
        <f t="shared" si="89"/>
        <v>0</v>
      </c>
      <c r="AN112" s="185">
        <f t="shared" si="89"/>
        <v>0</v>
      </c>
      <c r="AO112" s="185">
        <f t="shared" si="89"/>
        <v>0</v>
      </c>
      <c r="AP112" s="185">
        <f t="shared" si="89"/>
        <v>0</v>
      </c>
      <c r="AQ112" s="185">
        <f t="shared" si="89"/>
        <v>0</v>
      </c>
      <c r="AR112" s="185">
        <f t="shared" si="89"/>
        <v>0</v>
      </c>
      <c r="AS112" s="185">
        <f t="shared" si="89"/>
        <v>0</v>
      </c>
      <c r="AT112" s="185">
        <f t="shared" si="89"/>
        <v>0</v>
      </c>
      <c r="AU112" s="185">
        <f t="shared" si="89"/>
        <v>0</v>
      </c>
      <c r="AV112" s="185">
        <f t="shared" si="89"/>
        <v>0</v>
      </c>
      <c r="AW112" s="185">
        <f t="shared" si="89"/>
        <v>0</v>
      </c>
      <c r="AX112" s="185">
        <f t="shared" si="89"/>
        <v>0</v>
      </c>
      <c r="AY112" s="185">
        <f t="shared" si="89"/>
        <v>0</v>
      </c>
      <c r="AZ112" s="185">
        <f t="shared" si="89"/>
        <v>0</v>
      </c>
      <c r="BA112" s="185">
        <f t="shared" si="89"/>
        <v>0</v>
      </c>
      <c r="BB112" s="274"/>
    </row>
    <row r="113" spans="1:54">
      <c r="A113" s="273"/>
      <c r="B113" s="270"/>
      <c r="C113" s="270"/>
      <c r="D113" s="184" t="s">
        <v>37</v>
      </c>
      <c r="E113" s="185">
        <f t="shared" ref="E113:E116" si="90">H113+K113+N113+Q113+T113+W113+Z113+AE113+AJ113+AO113+AT113+AY113</f>
        <v>0</v>
      </c>
      <c r="F113" s="185">
        <f t="shared" ref="F113:F116" si="91">I113+L113+O113+R113+U113+X113+AA113+AF113+AK113+AP113+AU113+AZ113</f>
        <v>0</v>
      </c>
      <c r="G113" s="186" t="e">
        <f t="shared" si="88"/>
        <v>#DIV/0!</v>
      </c>
      <c r="H113" s="183"/>
      <c r="I113" s="183"/>
      <c r="J113" s="189"/>
      <c r="K113" s="183"/>
      <c r="L113" s="183"/>
      <c r="M113" s="189"/>
      <c r="N113" s="183"/>
      <c r="O113" s="183"/>
      <c r="P113" s="189"/>
      <c r="Q113" s="183"/>
      <c r="R113" s="183"/>
      <c r="S113" s="189"/>
      <c r="T113" s="183"/>
      <c r="U113" s="183"/>
      <c r="V113" s="189"/>
      <c r="W113" s="183"/>
      <c r="X113" s="183"/>
      <c r="Y113" s="189"/>
      <c r="Z113" s="183"/>
      <c r="AA113" s="183"/>
      <c r="AB113" s="189"/>
      <c r="AC113" s="189"/>
      <c r="AD113" s="189"/>
      <c r="AE113" s="183"/>
      <c r="AF113" s="183"/>
      <c r="AG113" s="189"/>
      <c r="AH113" s="189"/>
      <c r="AI113" s="189"/>
      <c r="AJ113" s="183"/>
      <c r="AK113" s="183"/>
      <c r="AL113" s="189"/>
      <c r="AM113" s="189"/>
      <c r="AN113" s="189"/>
      <c r="AO113" s="183"/>
      <c r="AP113" s="183"/>
      <c r="AQ113" s="189"/>
      <c r="AR113" s="183"/>
      <c r="AS113" s="183"/>
      <c r="AT113" s="183"/>
      <c r="AU113" s="183"/>
      <c r="AV113" s="189"/>
      <c r="AW113" s="189"/>
      <c r="AX113" s="189"/>
      <c r="AY113" s="183"/>
      <c r="AZ113" s="183"/>
      <c r="BA113" s="189"/>
      <c r="BB113" s="274"/>
    </row>
    <row r="114" spans="1:54" ht="31.2" customHeight="1">
      <c r="A114" s="273"/>
      <c r="B114" s="270"/>
      <c r="C114" s="270"/>
      <c r="D114" s="184" t="s">
        <v>2</v>
      </c>
      <c r="E114" s="185">
        <f t="shared" si="90"/>
        <v>0</v>
      </c>
      <c r="F114" s="185">
        <f t="shared" si="91"/>
        <v>0</v>
      </c>
      <c r="G114" s="186" t="e">
        <f t="shared" si="88"/>
        <v>#DIV/0!</v>
      </c>
      <c r="H114" s="183"/>
      <c r="I114" s="183"/>
      <c r="J114" s="189"/>
      <c r="K114" s="183"/>
      <c r="L114" s="183"/>
      <c r="M114" s="189"/>
      <c r="N114" s="183"/>
      <c r="O114" s="183"/>
      <c r="P114" s="189"/>
      <c r="Q114" s="183"/>
      <c r="R114" s="183"/>
      <c r="S114" s="189"/>
      <c r="T114" s="183"/>
      <c r="U114" s="183"/>
      <c r="V114" s="189"/>
      <c r="W114" s="183"/>
      <c r="X114" s="183"/>
      <c r="Y114" s="189"/>
      <c r="Z114" s="183"/>
      <c r="AA114" s="183"/>
      <c r="AB114" s="189"/>
      <c r="AC114" s="189"/>
      <c r="AD114" s="189"/>
      <c r="AE114" s="183"/>
      <c r="AF114" s="183"/>
      <c r="AG114" s="189"/>
      <c r="AH114" s="189"/>
      <c r="AI114" s="189"/>
      <c r="AJ114" s="183"/>
      <c r="AK114" s="183"/>
      <c r="AL114" s="189"/>
      <c r="AM114" s="189"/>
      <c r="AN114" s="189"/>
      <c r="AO114" s="183"/>
      <c r="AP114" s="183"/>
      <c r="AQ114" s="189"/>
      <c r="AR114" s="189"/>
      <c r="AS114" s="189"/>
      <c r="AT114" s="183"/>
      <c r="AU114" s="183"/>
      <c r="AV114" s="189"/>
      <c r="AW114" s="189"/>
      <c r="AX114" s="189"/>
      <c r="AY114" s="183"/>
      <c r="AZ114" s="183"/>
      <c r="BA114" s="189"/>
      <c r="BB114" s="274"/>
    </row>
    <row r="115" spans="1:54" ht="21.75" customHeight="1">
      <c r="A115" s="273"/>
      <c r="B115" s="270"/>
      <c r="C115" s="270"/>
      <c r="D115" s="184" t="s">
        <v>43</v>
      </c>
      <c r="E115" s="185">
        <f t="shared" si="90"/>
        <v>1600</v>
      </c>
      <c r="F115" s="185">
        <f t="shared" si="91"/>
        <v>0</v>
      </c>
      <c r="G115" s="186">
        <f t="shared" si="88"/>
        <v>0</v>
      </c>
      <c r="H115" s="183"/>
      <c r="I115" s="183"/>
      <c r="J115" s="189"/>
      <c r="K115" s="183"/>
      <c r="L115" s="183"/>
      <c r="M115" s="189"/>
      <c r="N115" s="183"/>
      <c r="O115" s="183"/>
      <c r="P115" s="189"/>
      <c r="Q115" s="183"/>
      <c r="R115" s="183"/>
      <c r="S115" s="189"/>
      <c r="T115" s="183"/>
      <c r="U115" s="183"/>
      <c r="V115" s="189"/>
      <c r="W115" s="183"/>
      <c r="X115" s="183"/>
      <c r="Y115" s="189"/>
      <c r="Z115" s="183"/>
      <c r="AA115" s="183"/>
      <c r="AB115" s="189"/>
      <c r="AC115" s="189"/>
      <c r="AD115" s="189"/>
      <c r="AE115" s="170">
        <v>1600</v>
      </c>
      <c r="AF115" s="183"/>
      <c r="AG115" s="189"/>
      <c r="AH115" s="189"/>
      <c r="AI115" s="189"/>
      <c r="AJ115" s="183"/>
      <c r="AK115" s="183"/>
      <c r="AL115" s="189"/>
      <c r="AM115" s="189"/>
      <c r="AN115" s="189"/>
      <c r="AO115" s="183"/>
      <c r="AP115" s="183"/>
      <c r="AQ115" s="189"/>
      <c r="AR115" s="189"/>
      <c r="AS115" s="189"/>
      <c r="AT115" s="183"/>
      <c r="AU115" s="183"/>
      <c r="AV115" s="189"/>
      <c r="AW115" s="189"/>
      <c r="AX115" s="189"/>
      <c r="AY115" s="170"/>
      <c r="AZ115" s="183"/>
      <c r="BA115" s="189"/>
      <c r="BB115" s="274"/>
    </row>
    <row r="116" spans="1:54" ht="30" customHeight="1">
      <c r="A116" s="273"/>
      <c r="B116" s="270"/>
      <c r="C116" s="270"/>
      <c r="D116" s="192" t="s">
        <v>273</v>
      </c>
      <c r="E116" s="185">
        <f t="shared" si="90"/>
        <v>0</v>
      </c>
      <c r="F116" s="185">
        <f t="shared" si="91"/>
        <v>0</v>
      </c>
      <c r="G116" s="186" t="e">
        <f t="shared" si="88"/>
        <v>#DIV/0!</v>
      </c>
      <c r="H116" s="183"/>
      <c r="I116" s="183"/>
      <c r="J116" s="189"/>
      <c r="K116" s="183"/>
      <c r="L116" s="183"/>
      <c r="M116" s="189"/>
      <c r="N116" s="183"/>
      <c r="O116" s="183"/>
      <c r="P116" s="189"/>
      <c r="Q116" s="183"/>
      <c r="R116" s="183"/>
      <c r="S116" s="189"/>
      <c r="T116" s="183"/>
      <c r="U116" s="183"/>
      <c r="V116" s="189"/>
      <c r="W116" s="183"/>
      <c r="X116" s="183"/>
      <c r="Y116" s="189"/>
      <c r="Z116" s="183"/>
      <c r="AA116" s="183"/>
      <c r="AB116" s="189"/>
      <c r="AC116" s="189"/>
      <c r="AD116" s="189"/>
      <c r="AE116" s="183"/>
      <c r="AF116" s="183"/>
      <c r="AG116" s="189"/>
      <c r="AH116" s="189"/>
      <c r="AI116" s="189"/>
      <c r="AJ116" s="183"/>
      <c r="AK116" s="183"/>
      <c r="AL116" s="189"/>
      <c r="AM116" s="189"/>
      <c r="AN116" s="189"/>
      <c r="AO116" s="183"/>
      <c r="AP116" s="183"/>
      <c r="AQ116" s="189"/>
      <c r="AR116" s="189"/>
      <c r="AS116" s="189"/>
      <c r="AT116" s="183"/>
      <c r="AU116" s="183"/>
      <c r="AV116" s="189"/>
      <c r="AW116" s="189"/>
      <c r="AX116" s="189"/>
      <c r="AY116" s="183"/>
      <c r="AZ116" s="183"/>
      <c r="BA116" s="189"/>
      <c r="BB116" s="274"/>
    </row>
    <row r="117" spans="1:54" s="116" customFormat="1" ht="22.2" customHeight="1">
      <c r="A117" s="273" t="s">
        <v>324</v>
      </c>
      <c r="B117" s="270" t="s">
        <v>311</v>
      </c>
      <c r="C117" s="270" t="s">
        <v>441</v>
      </c>
      <c r="D117" s="191" t="s">
        <v>41</v>
      </c>
      <c r="E117" s="185">
        <f>H117+K117+N117+Q117+T117+W117+Z117+AE117+AJ117+AO117+AT117+AY117</f>
        <v>9179.9599999999991</v>
      </c>
      <c r="F117" s="185">
        <f>I117+L117+O117+R117+U117+X117+AA117+AF117+AK117+AP117+AU117+AZ117</f>
        <v>0</v>
      </c>
      <c r="G117" s="186">
        <f t="shared" si="88"/>
        <v>0</v>
      </c>
      <c r="H117" s="185">
        <f>SUM(H118:H120)</f>
        <v>0</v>
      </c>
      <c r="I117" s="185">
        <f t="shared" ref="I117:BA117" si="92">SUM(I118:I120)</f>
        <v>0</v>
      </c>
      <c r="J117" s="185">
        <f t="shared" si="92"/>
        <v>0</v>
      </c>
      <c r="K117" s="185">
        <f t="shared" si="92"/>
        <v>0</v>
      </c>
      <c r="L117" s="185">
        <f t="shared" si="92"/>
        <v>0</v>
      </c>
      <c r="M117" s="185">
        <f t="shared" si="92"/>
        <v>0</v>
      </c>
      <c r="N117" s="185">
        <f t="shared" si="92"/>
        <v>0</v>
      </c>
      <c r="O117" s="185">
        <f t="shared" si="92"/>
        <v>0</v>
      </c>
      <c r="P117" s="185">
        <f t="shared" si="92"/>
        <v>0</v>
      </c>
      <c r="Q117" s="185">
        <f t="shared" si="92"/>
        <v>0</v>
      </c>
      <c r="R117" s="185">
        <f t="shared" si="92"/>
        <v>0</v>
      </c>
      <c r="S117" s="185">
        <f t="shared" si="92"/>
        <v>0</v>
      </c>
      <c r="T117" s="185">
        <f t="shared" si="92"/>
        <v>0</v>
      </c>
      <c r="U117" s="185">
        <f t="shared" si="92"/>
        <v>0</v>
      </c>
      <c r="V117" s="185">
        <f t="shared" si="92"/>
        <v>0</v>
      </c>
      <c r="W117" s="185">
        <f t="shared" si="92"/>
        <v>0</v>
      </c>
      <c r="X117" s="185">
        <f t="shared" si="92"/>
        <v>0</v>
      </c>
      <c r="Y117" s="185">
        <f t="shared" si="92"/>
        <v>0</v>
      </c>
      <c r="Z117" s="185">
        <f t="shared" si="92"/>
        <v>0</v>
      </c>
      <c r="AA117" s="185">
        <f t="shared" si="92"/>
        <v>0</v>
      </c>
      <c r="AB117" s="185">
        <f t="shared" si="92"/>
        <v>0</v>
      </c>
      <c r="AC117" s="185">
        <f t="shared" si="92"/>
        <v>0</v>
      </c>
      <c r="AD117" s="185">
        <f t="shared" si="92"/>
        <v>0</v>
      </c>
      <c r="AE117" s="185">
        <f t="shared" si="92"/>
        <v>9179.9599999999991</v>
      </c>
      <c r="AF117" s="185">
        <f t="shared" si="92"/>
        <v>0</v>
      </c>
      <c r="AG117" s="185">
        <f t="shared" si="92"/>
        <v>0</v>
      </c>
      <c r="AH117" s="185">
        <f t="shared" si="92"/>
        <v>0</v>
      </c>
      <c r="AI117" s="185">
        <f t="shared" si="92"/>
        <v>0</v>
      </c>
      <c r="AJ117" s="185">
        <f t="shared" si="92"/>
        <v>0</v>
      </c>
      <c r="AK117" s="185">
        <f t="shared" si="92"/>
        <v>0</v>
      </c>
      <c r="AL117" s="185">
        <f t="shared" si="92"/>
        <v>0</v>
      </c>
      <c r="AM117" s="185">
        <f t="shared" si="92"/>
        <v>0</v>
      </c>
      <c r="AN117" s="185">
        <f t="shared" si="92"/>
        <v>0</v>
      </c>
      <c r="AO117" s="185">
        <f t="shared" si="92"/>
        <v>0</v>
      </c>
      <c r="AP117" s="185">
        <f t="shared" si="92"/>
        <v>0</v>
      </c>
      <c r="AQ117" s="185">
        <f t="shared" si="92"/>
        <v>0</v>
      </c>
      <c r="AR117" s="185">
        <f t="shared" si="92"/>
        <v>0</v>
      </c>
      <c r="AS117" s="185">
        <f t="shared" si="92"/>
        <v>0</v>
      </c>
      <c r="AT117" s="185">
        <f t="shared" si="92"/>
        <v>0</v>
      </c>
      <c r="AU117" s="185">
        <f t="shared" si="92"/>
        <v>0</v>
      </c>
      <c r="AV117" s="185">
        <f t="shared" si="92"/>
        <v>0</v>
      </c>
      <c r="AW117" s="185">
        <f t="shared" si="92"/>
        <v>0</v>
      </c>
      <c r="AX117" s="185">
        <f t="shared" si="92"/>
        <v>0</v>
      </c>
      <c r="AY117" s="185">
        <f t="shared" si="92"/>
        <v>0</v>
      </c>
      <c r="AZ117" s="185">
        <f t="shared" si="92"/>
        <v>0</v>
      </c>
      <c r="BA117" s="185">
        <f t="shared" si="92"/>
        <v>0</v>
      </c>
      <c r="BB117" s="274"/>
    </row>
    <row r="118" spans="1:54">
      <c r="A118" s="273"/>
      <c r="B118" s="270"/>
      <c r="C118" s="270"/>
      <c r="D118" s="184" t="s">
        <v>37</v>
      </c>
      <c r="E118" s="185">
        <f t="shared" ref="E118:E121" si="93">H118+K118+N118+Q118+T118+W118+Z118+AE118+AJ118+AO118+AT118+AY118</f>
        <v>0</v>
      </c>
      <c r="F118" s="185">
        <f t="shared" ref="F118:F121" si="94">I118+L118+O118+R118+U118+X118+AA118+AF118+AK118+AP118+AU118+AZ118</f>
        <v>0</v>
      </c>
      <c r="G118" s="186" t="e">
        <f t="shared" si="88"/>
        <v>#DIV/0!</v>
      </c>
      <c r="H118" s="183"/>
      <c r="I118" s="183"/>
      <c r="J118" s="189"/>
      <c r="K118" s="183"/>
      <c r="L118" s="183"/>
      <c r="M118" s="189"/>
      <c r="N118" s="183"/>
      <c r="O118" s="183"/>
      <c r="P118" s="189"/>
      <c r="Q118" s="183"/>
      <c r="R118" s="183"/>
      <c r="S118" s="189"/>
      <c r="T118" s="183"/>
      <c r="U118" s="183"/>
      <c r="V118" s="189"/>
      <c r="W118" s="183"/>
      <c r="X118" s="183"/>
      <c r="Y118" s="189"/>
      <c r="Z118" s="183"/>
      <c r="AA118" s="183"/>
      <c r="AB118" s="189"/>
      <c r="AC118" s="189"/>
      <c r="AD118" s="189"/>
      <c r="AE118" s="183"/>
      <c r="AF118" s="183"/>
      <c r="AG118" s="189"/>
      <c r="AH118" s="189"/>
      <c r="AI118" s="189"/>
      <c r="AJ118" s="183"/>
      <c r="AK118" s="183"/>
      <c r="AL118" s="189"/>
      <c r="AM118" s="189"/>
      <c r="AN118" s="189"/>
      <c r="AO118" s="183"/>
      <c r="AP118" s="183"/>
      <c r="AQ118" s="189"/>
      <c r="AR118" s="183"/>
      <c r="AS118" s="183"/>
      <c r="AT118" s="183"/>
      <c r="AU118" s="183"/>
      <c r="AV118" s="189"/>
      <c r="AW118" s="189"/>
      <c r="AX118" s="189"/>
      <c r="AY118" s="183"/>
      <c r="AZ118" s="183"/>
      <c r="BA118" s="189"/>
      <c r="BB118" s="274"/>
    </row>
    <row r="119" spans="1:54" ht="31.2" customHeight="1">
      <c r="A119" s="273"/>
      <c r="B119" s="270"/>
      <c r="C119" s="270"/>
      <c r="D119" s="184" t="s">
        <v>2</v>
      </c>
      <c r="E119" s="185">
        <f t="shared" si="93"/>
        <v>0</v>
      </c>
      <c r="F119" s="185">
        <f t="shared" si="94"/>
        <v>0</v>
      </c>
      <c r="G119" s="186" t="e">
        <f t="shared" si="88"/>
        <v>#DIV/0!</v>
      </c>
      <c r="H119" s="183"/>
      <c r="I119" s="183"/>
      <c r="J119" s="189"/>
      <c r="K119" s="183"/>
      <c r="L119" s="183"/>
      <c r="M119" s="189"/>
      <c r="N119" s="183"/>
      <c r="O119" s="183"/>
      <c r="P119" s="189"/>
      <c r="Q119" s="183"/>
      <c r="R119" s="183"/>
      <c r="S119" s="189"/>
      <c r="T119" s="183"/>
      <c r="U119" s="183"/>
      <c r="V119" s="189"/>
      <c r="W119" s="183"/>
      <c r="X119" s="183"/>
      <c r="Y119" s="189"/>
      <c r="Z119" s="183"/>
      <c r="AA119" s="183"/>
      <c r="AB119" s="189"/>
      <c r="AC119" s="189"/>
      <c r="AD119" s="189"/>
      <c r="AE119" s="183"/>
      <c r="AF119" s="183"/>
      <c r="AG119" s="189"/>
      <c r="AH119" s="189"/>
      <c r="AI119" s="189"/>
      <c r="AJ119" s="183"/>
      <c r="AK119" s="183"/>
      <c r="AL119" s="189"/>
      <c r="AM119" s="189"/>
      <c r="AN119" s="189"/>
      <c r="AO119" s="183"/>
      <c r="AP119" s="183"/>
      <c r="AQ119" s="189"/>
      <c r="AR119" s="189"/>
      <c r="AS119" s="189"/>
      <c r="AT119" s="183"/>
      <c r="AU119" s="183"/>
      <c r="AV119" s="189"/>
      <c r="AW119" s="189"/>
      <c r="AX119" s="189"/>
      <c r="AY119" s="183"/>
      <c r="AZ119" s="183"/>
      <c r="BA119" s="189"/>
      <c r="BB119" s="274"/>
    </row>
    <row r="120" spans="1:54" ht="21.75" customHeight="1">
      <c r="A120" s="273"/>
      <c r="B120" s="270"/>
      <c r="C120" s="270"/>
      <c r="D120" s="184" t="s">
        <v>43</v>
      </c>
      <c r="E120" s="185">
        <f t="shared" si="93"/>
        <v>9179.9599999999991</v>
      </c>
      <c r="F120" s="185">
        <f t="shared" si="94"/>
        <v>0</v>
      </c>
      <c r="G120" s="186">
        <f t="shared" si="88"/>
        <v>0</v>
      </c>
      <c r="H120" s="183"/>
      <c r="I120" s="183"/>
      <c r="J120" s="189"/>
      <c r="K120" s="183"/>
      <c r="L120" s="183"/>
      <c r="M120" s="189"/>
      <c r="N120" s="183"/>
      <c r="O120" s="183"/>
      <c r="P120" s="189"/>
      <c r="Q120" s="183"/>
      <c r="R120" s="183"/>
      <c r="S120" s="189"/>
      <c r="T120" s="183"/>
      <c r="U120" s="183"/>
      <c r="V120" s="189"/>
      <c r="W120" s="183"/>
      <c r="X120" s="183"/>
      <c r="Y120" s="189"/>
      <c r="Z120" s="183"/>
      <c r="AA120" s="183"/>
      <c r="AB120" s="189"/>
      <c r="AC120" s="189"/>
      <c r="AD120" s="189"/>
      <c r="AE120" s="170">
        <v>9179.9599999999991</v>
      </c>
      <c r="AF120" s="183"/>
      <c r="AG120" s="189"/>
      <c r="AH120" s="189"/>
      <c r="AI120" s="189"/>
      <c r="AJ120" s="183"/>
      <c r="AK120" s="183"/>
      <c r="AL120" s="189"/>
      <c r="AM120" s="189"/>
      <c r="AN120" s="189"/>
      <c r="AO120" s="183"/>
      <c r="AP120" s="183"/>
      <c r="AQ120" s="189"/>
      <c r="AR120" s="189"/>
      <c r="AS120" s="189"/>
      <c r="AT120" s="183"/>
      <c r="AU120" s="183"/>
      <c r="AV120" s="189"/>
      <c r="AW120" s="189"/>
      <c r="AX120" s="189"/>
      <c r="AY120" s="170"/>
      <c r="AZ120" s="183"/>
      <c r="BA120" s="189"/>
      <c r="BB120" s="274"/>
    </row>
    <row r="121" spans="1:54" ht="30" customHeight="1">
      <c r="A121" s="273"/>
      <c r="B121" s="270"/>
      <c r="C121" s="270"/>
      <c r="D121" s="192" t="s">
        <v>273</v>
      </c>
      <c r="E121" s="185">
        <f t="shared" si="93"/>
        <v>0</v>
      </c>
      <c r="F121" s="185">
        <f t="shared" si="94"/>
        <v>0</v>
      </c>
      <c r="G121" s="186" t="e">
        <f t="shared" si="88"/>
        <v>#DIV/0!</v>
      </c>
      <c r="H121" s="183"/>
      <c r="I121" s="183"/>
      <c r="J121" s="189"/>
      <c r="K121" s="183"/>
      <c r="L121" s="183"/>
      <c r="M121" s="189"/>
      <c r="N121" s="183"/>
      <c r="O121" s="183"/>
      <c r="P121" s="189"/>
      <c r="Q121" s="183"/>
      <c r="R121" s="183"/>
      <c r="S121" s="189"/>
      <c r="T121" s="183"/>
      <c r="U121" s="183"/>
      <c r="V121" s="189"/>
      <c r="W121" s="183"/>
      <c r="X121" s="183"/>
      <c r="Y121" s="189"/>
      <c r="Z121" s="183"/>
      <c r="AA121" s="183"/>
      <c r="AB121" s="189"/>
      <c r="AC121" s="189"/>
      <c r="AD121" s="189"/>
      <c r="AE121" s="183"/>
      <c r="AF121" s="183"/>
      <c r="AG121" s="189"/>
      <c r="AH121" s="189"/>
      <c r="AI121" s="189"/>
      <c r="AJ121" s="183"/>
      <c r="AK121" s="183"/>
      <c r="AL121" s="189"/>
      <c r="AM121" s="189"/>
      <c r="AN121" s="189"/>
      <c r="AO121" s="183"/>
      <c r="AP121" s="183"/>
      <c r="AQ121" s="189"/>
      <c r="AR121" s="189"/>
      <c r="AS121" s="189"/>
      <c r="AT121" s="183"/>
      <c r="AU121" s="183"/>
      <c r="AV121" s="189"/>
      <c r="AW121" s="189"/>
      <c r="AX121" s="189"/>
      <c r="AY121" s="183"/>
      <c r="AZ121" s="183"/>
      <c r="BA121" s="189"/>
      <c r="BB121" s="274"/>
    </row>
    <row r="122" spans="1:54" s="116" customFormat="1" ht="22.2" customHeight="1">
      <c r="A122" s="273" t="s">
        <v>323</v>
      </c>
      <c r="B122" s="270"/>
      <c r="C122" s="270" t="s">
        <v>441</v>
      </c>
      <c r="D122" s="191" t="s">
        <v>41</v>
      </c>
      <c r="E122" s="185">
        <f>H122+K122+N122+Q122+T122+W122+Z122+AE122+AJ122+AO122+AT122+AY122</f>
        <v>0</v>
      </c>
      <c r="F122" s="185">
        <f>I122+L122+O122+R122+U122+X122+AA122+AF122+AK122+AP122+AU122+AZ122</f>
        <v>0</v>
      </c>
      <c r="G122" s="186" t="e">
        <f t="shared" si="88"/>
        <v>#DIV/0!</v>
      </c>
      <c r="H122" s="185">
        <f>SUM(H123:H125)</f>
        <v>0</v>
      </c>
      <c r="I122" s="185">
        <f t="shared" ref="I122:BA122" si="95">SUM(I123:I125)</f>
        <v>0</v>
      </c>
      <c r="J122" s="185">
        <f t="shared" si="95"/>
        <v>0</v>
      </c>
      <c r="K122" s="185">
        <f t="shared" si="95"/>
        <v>0</v>
      </c>
      <c r="L122" s="185">
        <f t="shared" si="95"/>
        <v>0</v>
      </c>
      <c r="M122" s="185">
        <f t="shared" si="95"/>
        <v>0</v>
      </c>
      <c r="N122" s="185">
        <f t="shared" si="95"/>
        <v>0</v>
      </c>
      <c r="O122" s="185">
        <f t="shared" si="95"/>
        <v>0</v>
      </c>
      <c r="P122" s="185">
        <f t="shared" si="95"/>
        <v>0</v>
      </c>
      <c r="Q122" s="185">
        <f t="shared" si="95"/>
        <v>0</v>
      </c>
      <c r="R122" s="185">
        <f t="shared" si="95"/>
        <v>0</v>
      </c>
      <c r="S122" s="185">
        <f t="shared" si="95"/>
        <v>0</v>
      </c>
      <c r="T122" s="185">
        <f t="shared" si="95"/>
        <v>0</v>
      </c>
      <c r="U122" s="185">
        <f t="shared" si="95"/>
        <v>0</v>
      </c>
      <c r="V122" s="185">
        <f t="shared" si="95"/>
        <v>0</v>
      </c>
      <c r="W122" s="185">
        <f t="shared" si="95"/>
        <v>0</v>
      </c>
      <c r="X122" s="185">
        <f t="shared" si="95"/>
        <v>0</v>
      </c>
      <c r="Y122" s="185">
        <f t="shared" si="95"/>
        <v>0</v>
      </c>
      <c r="Z122" s="185">
        <f t="shared" si="95"/>
        <v>0</v>
      </c>
      <c r="AA122" s="185">
        <f t="shared" si="95"/>
        <v>0</v>
      </c>
      <c r="AB122" s="185">
        <f t="shared" si="95"/>
        <v>0</v>
      </c>
      <c r="AC122" s="185">
        <f t="shared" si="95"/>
        <v>0</v>
      </c>
      <c r="AD122" s="185">
        <f t="shared" si="95"/>
        <v>0</v>
      </c>
      <c r="AE122" s="185">
        <f t="shared" si="95"/>
        <v>0</v>
      </c>
      <c r="AF122" s="185">
        <f t="shared" si="95"/>
        <v>0</v>
      </c>
      <c r="AG122" s="185">
        <f t="shared" si="95"/>
        <v>0</v>
      </c>
      <c r="AH122" s="185">
        <f t="shared" si="95"/>
        <v>0</v>
      </c>
      <c r="AI122" s="185">
        <f t="shared" si="95"/>
        <v>0</v>
      </c>
      <c r="AJ122" s="185">
        <f t="shared" si="95"/>
        <v>0</v>
      </c>
      <c r="AK122" s="185">
        <f t="shared" si="95"/>
        <v>0</v>
      </c>
      <c r="AL122" s="185">
        <f t="shared" si="95"/>
        <v>0</v>
      </c>
      <c r="AM122" s="185">
        <f t="shared" si="95"/>
        <v>0</v>
      </c>
      <c r="AN122" s="185">
        <f t="shared" si="95"/>
        <v>0</v>
      </c>
      <c r="AO122" s="185">
        <f t="shared" si="95"/>
        <v>0</v>
      </c>
      <c r="AP122" s="185">
        <f t="shared" si="95"/>
        <v>0</v>
      </c>
      <c r="AQ122" s="185">
        <f t="shared" si="95"/>
        <v>0</v>
      </c>
      <c r="AR122" s="185">
        <f t="shared" si="95"/>
        <v>0</v>
      </c>
      <c r="AS122" s="185">
        <f t="shared" si="95"/>
        <v>0</v>
      </c>
      <c r="AT122" s="185">
        <f t="shared" si="95"/>
        <v>0</v>
      </c>
      <c r="AU122" s="185">
        <f t="shared" si="95"/>
        <v>0</v>
      </c>
      <c r="AV122" s="185">
        <f t="shared" si="95"/>
        <v>0</v>
      </c>
      <c r="AW122" s="185">
        <f t="shared" si="95"/>
        <v>0</v>
      </c>
      <c r="AX122" s="185">
        <f t="shared" si="95"/>
        <v>0</v>
      </c>
      <c r="AY122" s="185">
        <f t="shared" si="95"/>
        <v>0</v>
      </c>
      <c r="AZ122" s="185">
        <f t="shared" si="95"/>
        <v>0</v>
      </c>
      <c r="BA122" s="185">
        <f t="shared" si="95"/>
        <v>0</v>
      </c>
      <c r="BB122" s="274"/>
    </row>
    <row r="123" spans="1:54">
      <c r="A123" s="273"/>
      <c r="B123" s="270"/>
      <c r="C123" s="270"/>
      <c r="D123" s="184" t="s">
        <v>37</v>
      </c>
      <c r="E123" s="185">
        <f t="shared" ref="E123:E126" si="96">H123+K123+N123+Q123+T123+W123+Z123+AE123+AJ123+AO123+AT123+AY123</f>
        <v>0</v>
      </c>
      <c r="F123" s="185">
        <f t="shared" ref="F123:F126" si="97">I123+L123+O123+R123+U123+X123+AA123+AF123+AK123+AP123+AU123+AZ123</f>
        <v>0</v>
      </c>
      <c r="G123" s="186" t="e">
        <f t="shared" si="88"/>
        <v>#DIV/0!</v>
      </c>
      <c r="H123" s="183"/>
      <c r="I123" s="183"/>
      <c r="J123" s="189"/>
      <c r="K123" s="183"/>
      <c r="L123" s="183"/>
      <c r="M123" s="189"/>
      <c r="N123" s="183"/>
      <c r="O123" s="183"/>
      <c r="P123" s="189"/>
      <c r="Q123" s="183"/>
      <c r="R123" s="183"/>
      <c r="S123" s="189"/>
      <c r="T123" s="183"/>
      <c r="U123" s="183"/>
      <c r="V123" s="189"/>
      <c r="W123" s="183"/>
      <c r="X123" s="183"/>
      <c r="Y123" s="189"/>
      <c r="Z123" s="183"/>
      <c r="AA123" s="183"/>
      <c r="AB123" s="189"/>
      <c r="AC123" s="189"/>
      <c r="AD123" s="189"/>
      <c r="AE123" s="183"/>
      <c r="AF123" s="183"/>
      <c r="AG123" s="189"/>
      <c r="AH123" s="189"/>
      <c r="AI123" s="189"/>
      <c r="AJ123" s="183"/>
      <c r="AK123" s="183"/>
      <c r="AL123" s="189"/>
      <c r="AM123" s="189"/>
      <c r="AN123" s="189"/>
      <c r="AO123" s="183"/>
      <c r="AP123" s="183"/>
      <c r="AQ123" s="189"/>
      <c r="AR123" s="183"/>
      <c r="AS123" s="183"/>
      <c r="AT123" s="183"/>
      <c r="AU123" s="183"/>
      <c r="AV123" s="189"/>
      <c r="AW123" s="189"/>
      <c r="AX123" s="189"/>
      <c r="AY123" s="183"/>
      <c r="AZ123" s="183"/>
      <c r="BA123" s="189"/>
      <c r="BB123" s="274"/>
    </row>
    <row r="124" spans="1:54" ht="31.2" customHeight="1">
      <c r="A124" s="273"/>
      <c r="B124" s="270"/>
      <c r="C124" s="270"/>
      <c r="D124" s="184" t="s">
        <v>2</v>
      </c>
      <c r="E124" s="185">
        <f t="shared" si="96"/>
        <v>0</v>
      </c>
      <c r="F124" s="185">
        <f t="shared" si="97"/>
        <v>0</v>
      </c>
      <c r="G124" s="186" t="e">
        <f t="shared" si="88"/>
        <v>#DIV/0!</v>
      </c>
      <c r="H124" s="183"/>
      <c r="I124" s="183"/>
      <c r="J124" s="189"/>
      <c r="K124" s="183"/>
      <c r="L124" s="183"/>
      <c r="M124" s="189"/>
      <c r="N124" s="183"/>
      <c r="O124" s="183"/>
      <c r="P124" s="189"/>
      <c r="Q124" s="183"/>
      <c r="R124" s="183"/>
      <c r="S124" s="189"/>
      <c r="T124" s="183"/>
      <c r="U124" s="183"/>
      <c r="V124" s="189"/>
      <c r="W124" s="183"/>
      <c r="X124" s="183"/>
      <c r="Y124" s="189"/>
      <c r="Z124" s="183"/>
      <c r="AA124" s="183"/>
      <c r="AB124" s="189"/>
      <c r="AC124" s="189"/>
      <c r="AD124" s="189"/>
      <c r="AE124" s="183"/>
      <c r="AF124" s="183"/>
      <c r="AG124" s="189"/>
      <c r="AH124" s="189"/>
      <c r="AI124" s="189"/>
      <c r="AJ124" s="183"/>
      <c r="AK124" s="183"/>
      <c r="AL124" s="189"/>
      <c r="AM124" s="189"/>
      <c r="AN124" s="189"/>
      <c r="AO124" s="183"/>
      <c r="AP124" s="183"/>
      <c r="AQ124" s="189"/>
      <c r="AR124" s="189"/>
      <c r="AS124" s="189"/>
      <c r="AT124" s="183"/>
      <c r="AU124" s="183"/>
      <c r="AV124" s="189"/>
      <c r="AW124" s="189"/>
      <c r="AX124" s="189"/>
      <c r="AY124" s="183"/>
      <c r="AZ124" s="183"/>
      <c r="BA124" s="189"/>
      <c r="BB124" s="274"/>
    </row>
    <row r="125" spans="1:54" ht="21.75" customHeight="1">
      <c r="A125" s="273"/>
      <c r="B125" s="270"/>
      <c r="C125" s="270"/>
      <c r="D125" s="184" t="s">
        <v>43</v>
      </c>
      <c r="E125" s="185">
        <f t="shared" si="96"/>
        <v>0</v>
      </c>
      <c r="F125" s="185">
        <f t="shared" si="97"/>
        <v>0</v>
      </c>
      <c r="G125" s="186" t="e">
        <f t="shared" si="88"/>
        <v>#DIV/0!</v>
      </c>
      <c r="H125" s="183"/>
      <c r="I125" s="183"/>
      <c r="J125" s="189"/>
      <c r="K125" s="183"/>
      <c r="L125" s="183"/>
      <c r="M125" s="189"/>
      <c r="N125" s="183"/>
      <c r="O125" s="183"/>
      <c r="P125" s="189"/>
      <c r="Q125" s="183"/>
      <c r="R125" s="183"/>
      <c r="S125" s="189"/>
      <c r="T125" s="183"/>
      <c r="U125" s="183"/>
      <c r="V125" s="189"/>
      <c r="W125" s="183"/>
      <c r="X125" s="183"/>
      <c r="Y125" s="189"/>
      <c r="Z125" s="183"/>
      <c r="AA125" s="183"/>
      <c r="AB125" s="189"/>
      <c r="AC125" s="189"/>
      <c r="AD125" s="189"/>
      <c r="AE125" s="183"/>
      <c r="AF125" s="183"/>
      <c r="AG125" s="189"/>
      <c r="AH125" s="189"/>
      <c r="AI125" s="189"/>
      <c r="AJ125" s="183"/>
      <c r="AK125" s="183"/>
      <c r="AL125" s="189"/>
      <c r="AM125" s="189"/>
      <c r="AN125" s="189"/>
      <c r="AO125" s="183"/>
      <c r="AP125" s="183"/>
      <c r="AQ125" s="189"/>
      <c r="AR125" s="189"/>
      <c r="AS125" s="189"/>
      <c r="AT125" s="183"/>
      <c r="AU125" s="183"/>
      <c r="AV125" s="189"/>
      <c r="AW125" s="189"/>
      <c r="AX125" s="189"/>
      <c r="AY125" s="183"/>
      <c r="AZ125" s="183"/>
      <c r="BA125" s="189"/>
      <c r="BB125" s="274"/>
    </row>
    <row r="126" spans="1:54" ht="30" customHeight="1">
      <c r="A126" s="273"/>
      <c r="B126" s="270"/>
      <c r="C126" s="270"/>
      <c r="D126" s="192" t="s">
        <v>273</v>
      </c>
      <c r="E126" s="185">
        <f t="shared" si="96"/>
        <v>0</v>
      </c>
      <c r="F126" s="185">
        <f t="shared" si="97"/>
        <v>0</v>
      </c>
      <c r="G126" s="186" t="e">
        <f t="shared" si="88"/>
        <v>#DIV/0!</v>
      </c>
      <c r="H126" s="183"/>
      <c r="I126" s="183"/>
      <c r="J126" s="189"/>
      <c r="K126" s="183"/>
      <c r="L126" s="183"/>
      <c r="M126" s="189"/>
      <c r="N126" s="183"/>
      <c r="O126" s="183"/>
      <c r="P126" s="189"/>
      <c r="Q126" s="183"/>
      <c r="R126" s="183"/>
      <c r="S126" s="189"/>
      <c r="T126" s="183"/>
      <c r="U126" s="183"/>
      <c r="V126" s="189"/>
      <c r="W126" s="183"/>
      <c r="X126" s="183"/>
      <c r="Y126" s="189"/>
      <c r="Z126" s="183"/>
      <c r="AA126" s="183"/>
      <c r="AB126" s="189"/>
      <c r="AC126" s="189"/>
      <c r="AD126" s="189"/>
      <c r="AE126" s="183"/>
      <c r="AF126" s="183"/>
      <c r="AG126" s="189"/>
      <c r="AH126" s="189"/>
      <c r="AI126" s="189"/>
      <c r="AJ126" s="183"/>
      <c r="AK126" s="183"/>
      <c r="AL126" s="189"/>
      <c r="AM126" s="189"/>
      <c r="AN126" s="189"/>
      <c r="AO126" s="183"/>
      <c r="AP126" s="183"/>
      <c r="AQ126" s="189"/>
      <c r="AR126" s="189"/>
      <c r="AS126" s="189"/>
      <c r="AT126" s="183"/>
      <c r="AU126" s="183"/>
      <c r="AV126" s="189"/>
      <c r="AW126" s="189"/>
      <c r="AX126" s="189"/>
      <c r="AY126" s="183"/>
      <c r="AZ126" s="183"/>
      <c r="BA126" s="189"/>
      <c r="BB126" s="274"/>
    </row>
    <row r="127" spans="1:54" s="116" customFormat="1" ht="22.2" customHeight="1">
      <c r="A127" s="273" t="s">
        <v>322</v>
      </c>
      <c r="B127" s="270"/>
      <c r="C127" s="270" t="s">
        <v>441</v>
      </c>
      <c r="D127" s="191" t="s">
        <v>41</v>
      </c>
      <c r="E127" s="185">
        <f>H127+K127+N127+Q127+T127+W127+Z127+AE127+AJ127+AO127+AT127+AY127</f>
        <v>0</v>
      </c>
      <c r="F127" s="185">
        <f>I127+L127+O127+R127+U127+X127+AA127+AF127+AK127+AP127+AU127+AZ127</f>
        <v>0</v>
      </c>
      <c r="G127" s="186" t="e">
        <f t="shared" si="88"/>
        <v>#DIV/0!</v>
      </c>
      <c r="H127" s="185">
        <f>SUM(H128:H130)</f>
        <v>0</v>
      </c>
      <c r="I127" s="185">
        <f t="shared" ref="I127" si="98">SUM(I128:I130)</f>
        <v>0</v>
      </c>
      <c r="J127" s="185">
        <f t="shared" ref="J127" si="99">SUM(J128:J130)</f>
        <v>0</v>
      </c>
      <c r="K127" s="185">
        <f t="shared" ref="K127" si="100">SUM(K128:K130)</f>
        <v>0</v>
      </c>
      <c r="L127" s="185">
        <f t="shared" ref="L127" si="101">SUM(L128:L130)</f>
        <v>0</v>
      </c>
      <c r="M127" s="185">
        <f t="shared" ref="M127" si="102">SUM(M128:M130)</f>
        <v>0</v>
      </c>
      <c r="N127" s="185">
        <f t="shared" ref="N127" si="103">SUM(N128:N130)</f>
        <v>0</v>
      </c>
      <c r="O127" s="185">
        <f t="shared" ref="O127" si="104">SUM(O128:O130)</f>
        <v>0</v>
      </c>
      <c r="P127" s="185">
        <f t="shared" ref="P127" si="105">SUM(P128:P130)</f>
        <v>0</v>
      </c>
      <c r="Q127" s="185">
        <f t="shared" ref="Q127" si="106">SUM(Q128:Q130)</f>
        <v>0</v>
      </c>
      <c r="R127" s="185">
        <f t="shared" ref="R127" si="107">SUM(R128:R130)</f>
        <v>0</v>
      </c>
      <c r="S127" s="185">
        <f t="shared" ref="S127" si="108">SUM(S128:S130)</f>
        <v>0</v>
      </c>
      <c r="T127" s="185">
        <f t="shared" ref="T127" si="109">SUM(T128:T130)</f>
        <v>0</v>
      </c>
      <c r="U127" s="185">
        <f t="shared" ref="U127" si="110">SUM(U128:U130)</f>
        <v>0</v>
      </c>
      <c r="V127" s="185">
        <f t="shared" ref="V127" si="111">SUM(V128:V130)</f>
        <v>0</v>
      </c>
      <c r="W127" s="185">
        <f t="shared" ref="W127" si="112">SUM(W128:W130)</f>
        <v>0</v>
      </c>
      <c r="X127" s="185">
        <f t="shared" ref="X127" si="113">SUM(X128:X130)</f>
        <v>0</v>
      </c>
      <c r="Y127" s="185">
        <f t="shared" ref="Y127" si="114">SUM(Y128:Y130)</f>
        <v>0</v>
      </c>
      <c r="Z127" s="185">
        <f t="shared" ref="Z127" si="115">SUM(Z128:Z130)</f>
        <v>0</v>
      </c>
      <c r="AA127" s="185">
        <f t="shared" ref="AA127" si="116">SUM(AA128:AA130)</f>
        <v>0</v>
      </c>
      <c r="AB127" s="185">
        <f t="shared" ref="AB127" si="117">SUM(AB128:AB130)</f>
        <v>0</v>
      </c>
      <c r="AC127" s="185">
        <f t="shared" ref="AC127" si="118">SUM(AC128:AC130)</f>
        <v>0</v>
      </c>
      <c r="AD127" s="185">
        <f t="shared" ref="AD127" si="119">SUM(AD128:AD130)</f>
        <v>0</v>
      </c>
      <c r="AE127" s="185">
        <f t="shared" ref="AE127" si="120">SUM(AE128:AE130)</f>
        <v>0</v>
      </c>
      <c r="AF127" s="185">
        <f t="shared" ref="AF127" si="121">SUM(AF128:AF130)</f>
        <v>0</v>
      </c>
      <c r="AG127" s="185">
        <f t="shared" ref="AG127" si="122">SUM(AG128:AG130)</f>
        <v>0</v>
      </c>
      <c r="AH127" s="185">
        <f t="shared" ref="AH127" si="123">SUM(AH128:AH130)</f>
        <v>0</v>
      </c>
      <c r="AI127" s="185">
        <f t="shared" ref="AI127" si="124">SUM(AI128:AI130)</f>
        <v>0</v>
      </c>
      <c r="AJ127" s="185">
        <f t="shared" ref="AJ127" si="125">SUM(AJ128:AJ130)</f>
        <v>0</v>
      </c>
      <c r="AK127" s="185">
        <f t="shared" ref="AK127" si="126">SUM(AK128:AK130)</f>
        <v>0</v>
      </c>
      <c r="AL127" s="185">
        <f t="shared" ref="AL127" si="127">SUM(AL128:AL130)</f>
        <v>0</v>
      </c>
      <c r="AM127" s="185">
        <f t="shared" ref="AM127" si="128">SUM(AM128:AM130)</f>
        <v>0</v>
      </c>
      <c r="AN127" s="185">
        <f t="shared" ref="AN127" si="129">SUM(AN128:AN130)</f>
        <v>0</v>
      </c>
      <c r="AO127" s="185">
        <f t="shared" ref="AO127" si="130">SUM(AO128:AO130)</f>
        <v>0</v>
      </c>
      <c r="AP127" s="185">
        <f t="shared" ref="AP127" si="131">SUM(AP128:AP130)</f>
        <v>0</v>
      </c>
      <c r="AQ127" s="185">
        <f t="shared" ref="AQ127" si="132">SUM(AQ128:AQ130)</f>
        <v>0</v>
      </c>
      <c r="AR127" s="185">
        <f t="shared" ref="AR127" si="133">SUM(AR128:AR130)</f>
        <v>0</v>
      </c>
      <c r="AS127" s="185">
        <f t="shared" ref="AS127" si="134">SUM(AS128:AS130)</f>
        <v>0</v>
      </c>
      <c r="AT127" s="185">
        <f t="shared" ref="AT127" si="135">SUM(AT128:AT130)</f>
        <v>0</v>
      </c>
      <c r="AU127" s="185">
        <f t="shared" ref="AU127" si="136">SUM(AU128:AU130)</f>
        <v>0</v>
      </c>
      <c r="AV127" s="185">
        <f t="shared" ref="AV127" si="137">SUM(AV128:AV130)</f>
        <v>0</v>
      </c>
      <c r="AW127" s="185">
        <f t="shared" ref="AW127" si="138">SUM(AW128:AW130)</f>
        <v>0</v>
      </c>
      <c r="AX127" s="185">
        <f t="shared" ref="AX127" si="139">SUM(AX128:AX130)</f>
        <v>0</v>
      </c>
      <c r="AY127" s="185">
        <f t="shared" ref="AY127" si="140">SUM(AY128:AY130)</f>
        <v>0</v>
      </c>
      <c r="AZ127" s="185">
        <f t="shared" ref="AZ127" si="141">SUM(AZ128:AZ130)</f>
        <v>0</v>
      </c>
      <c r="BA127" s="185">
        <f t="shared" ref="BA127" si="142">SUM(BA128:BA130)</f>
        <v>0</v>
      </c>
      <c r="BB127" s="274"/>
    </row>
    <row r="128" spans="1:54">
      <c r="A128" s="273"/>
      <c r="B128" s="270"/>
      <c r="C128" s="270"/>
      <c r="D128" s="184" t="s">
        <v>37</v>
      </c>
      <c r="E128" s="185">
        <f t="shared" ref="E128:E131" si="143">H128+K128+N128+Q128+T128+W128+Z128+AE128+AJ128+AO128+AT128+AY128</f>
        <v>0</v>
      </c>
      <c r="F128" s="185">
        <f t="shared" ref="F128:F131" si="144">I128+L128+O128+R128+U128+X128+AA128+AF128+AK128+AP128+AU128+AZ128</f>
        <v>0</v>
      </c>
      <c r="G128" s="186" t="e">
        <f t="shared" si="88"/>
        <v>#DIV/0!</v>
      </c>
      <c r="H128" s="183"/>
      <c r="I128" s="183"/>
      <c r="J128" s="189"/>
      <c r="K128" s="183"/>
      <c r="L128" s="183"/>
      <c r="M128" s="189"/>
      <c r="N128" s="183"/>
      <c r="O128" s="183"/>
      <c r="P128" s="189"/>
      <c r="Q128" s="183"/>
      <c r="R128" s="183"/>
      <c r="S128" s="189"/>
      <c r="T128" s="183"/>
      <c r="U128" s="183"/>
      <c r="V128" s="189"/>
      <c r="W128" s="183"/>
      <c r="X128" s="183"/>
      <c r="Y128" s="189"/>
      <c r="Z128" s="183"/>
      <c r="AA128" s="183"/>
      <c r="AB128" s="189"/>
      <c r="AC128" s="189"/>
      <c r="AD128" s="189"/>
      <c r="AE128" s="183"/>
      <c r="AF128" s="183"/>
      <c r="AG128" s="189"/>
      <c r="AH128" s="189"/>
      <c r="AI128" s="189"/>
      <c r="AJ128" s="183"/>
      <c r="AK128" s="183"/>
      <c r="AL128" s="189"/>
      <c r="AM128" s="189"/>
      <c r="AN128" s="189"/>
      <c r="AO128" s="183"/>
      <c r="AP128" s="183"/>
      <c r="AQ128" s="189"/>
      <c r="AR128" s="183"/>
      <c r="AS128" s="183"/>
      <c r="AT128" s="183"/>
      <c r="AU128" s="183"/>
      <c r="AV128" s="189"/>
      <c r="AW128" s="189"/>
      <c r="AX128" s="189"/>
      <c r="AY128" s="183"/>
      <c r="AZ128" s="183"/>
      <c r="BA128" s="189"/>
      <c r="BB128" s="274"/>
    </row>
    <row r="129" spans="1:54" ht="31.2" customHeight="1">
      <c r="A129" s="273"/>
      <c r="B129" s="270"/>
      <c r="C129" s="270"/>
      <c r="D129" s="184" t="s">
        <v>2</v>
      </c>
      <c r="E129" s="185">
        <f t="shared" si="143"/>
        <v>0</v>
      </c>
      <c r="F129" s="185">
        <f t="shared" si="144"/>
        <v>0</v>
      </c>
      <c r="G129" s="186" t="e">
        <f t="shared" si="88"/>
        <v>#DIV/0!</v>
      </c>
      <c r="H129" s="183"/>
      <c r="I129" s="183"/>
      <c r="J129" s="189"/>
      <c r="K129" s="183"/>
      <c r="L129" s="183"/>
      <c r="M129" s="189"/>
      <c r="N129" s="183"/>
      <c r="O129" s="183"/>
      <c r="P129" s="189"/>
      <c r="Q129" s="183"/>
      <c r="R129" s="183"/>
      <c r="S129" s="189"/>
      <c r="T129" s="183"/>
      <c r="U129" s="183"/>
      <c r="V129" s="189"/>
      <c r="W129" s="183"/>
      <c r="X129" s="183"/>
      <c r="Y129" s="189"/>
      <c r="Z129" s="183"/>
      <c r="AA129" s="183"/>
      <c r="AB129" s="189"/>
      <c r="AC129" s="189"/>
      <c r="AD129" s="189"/>
      <c r="AE129" s="183"/>
      <c r="AF129" s="183"/>
      <c r="AG129" s="189"/>
      <c r="AH129" s="189"/>
      <c r="AI129" s="189"/>
      <c r="AJ129" s="183"/>
      <c r="AK129" s="183"/>
      <c r="AL129" s="189"/>
      <c r="AM129" s="189"/>
      <c r="AN129" s="189"/>
      <c r="AO129" s="183"/>
      <c r="AP129" s="183"/>
      <c r="AQ129" s="189"/>
      <c r="AR129" s="189"/>
      <c r="AS129" s="189"/>
      <c r="AT129" s="183"/>
      <c r="AU129" s="183"/>
      <c r="AV129" s="189"/>
      <c r="AW129" s="189"/>
      <c r="AX129" s="189"/>
      <c r="AY129" s="183"/>
      <c r="AZ129" s="183"/>
      <c r="BA129" s="189"/>
      <c r="BB129" s="274"/>
    </row>
    <row r="130" spans="1:54" ht="21.75" customHeight="1">
      <c r="A130" s="273"/>
      <c r="B130" s="270"/>
      <c r="C130" s="270"/>
      <c r="D130" s="184" t="s">
        <v>43</v>
      </c>
      <c r="E130" s="185">
        <f t="shared" si="143"/>
        <v>0</v>
      </c>
      <c r="F130" s="185">
        <f t="shared" si="144"/>
        <v>0</v>
      </c>
      <c r="G130" s="186" t="e">
        <f t="shared" si="88"/>
        <v>#DIV/0!</v>
      </c>
      <c r="H130" s="183"/>
      <c r="I130" s="183"/>
      <c r="J130" s="189"/>
      <c r="K130" s="183"/>
      <c r="L130" s="183"/>
      <c r="M130" s="189"/>
      <c r="N130" s="183"/>
      <c r="O130" s="183"/>
      <c r="P130" s="189"/>
      <c r="Q130" s="183"/>
      <c r="R130" s="183"/>
      <c r="S130" s="189"/>
      <c r="T130" s="183"/>
      <c r="U130" s="183"/>
      <c r="V130" s="189"/>
      <c r="W130" s="183"/>
      <c r="X130" s="183"/>
      <c r="Y130" s="189"/>
      <c r="Z130" s="183"/>
      <c r="AA130" s="183"/>
      <c r="AB130" s="189"/>
      <c r="AC130" s="189"/>
      <c r="AD130" s="189"/>
      <c r="AE130" s="183"/>
      <c r="AF130" s="183"/>
      <c r="AG130" s="189"/>
      <c r="AH130" s="189"/>
      <c r="AI130" s="189"/>
      <c r="AJ130" s="183"/>
      <c r="AK130" s="183"/>
      <c r="AL130" s="189"/>
      <c r="AM130" s="189"/>
      <c r="AN130" s="189"/>
      <c r="AO130" s="183"/>
      <c r="AP130" s="183"/>
      <c r="AQ130" s="189"/>
      <c r="AR130" s="189"/>
      <c r="AS130" s="189"/>
      <c r="AT130" s="183"/>
      <c r="AU130" s="183"/>
      <c r="AV130" s="189"/>
      <c r="AW130" s="189"/>
      <c r="AX130" s="189"/>
      <c r="AY130" s="183"/>
      <c r="AZ130" s="183"/>
      <c r="BA130" s="189"/>
      <c r="BB130" s="274"/>
    </row>
    <row r="131" spans="1:54" ht="30" customHeight="1">
      <c r="A131" s="273"/>
      <c r="B131" s="270"/>
      <c r="C131" s="270"/>
      <c r="D131" s="192" t="s">
        <v>273</v>
      </c>
      <c r="E131" s="185">
        <f t="shared" si="143"/>
        <v>0</v>
      </c>
      <c r="F131" s="185">
        <f t="shared" si="144"/>
        <v>0</v>
      </c>
      <c r="G131" s="186" t="e">
        <f t="shared" si="88"/>
        <v>#DIV/0!</v>
      </c>
      <c r="H131" s="183"/>
      <c r="I131" s="183"/>
      <c r="J131" s="189"/>
      <c r="K131" s="183"/>
      <c r="L131" s="183"/>
      <c r="M131" s="189"/>
      <c r="N131" s="183"/>
      <c r="O131" s="183"/>
      <c r="P131" s="189"/>
      <c r="Q131" s="183"/>
      <c r="R131" s="183"/>
      <c r="S131" s="189"/>
      <c r="T131" s="183"/>
      <c r="U131" s="183"/>
      <c r="V131" s="189"/>
      <c r="W131" s="183"/>
      <c r="X131" s="183"/>
      <c r="Y131" s="189"/>
      <c r="Z131" s="183"/>
      <c r="AA131" s="183"/>
      <c r="AB131" s="189"/>
      <c r="AC131" s="189"/>
      <c r="AD131" s="189"/>
      <c r="AE131" s="183"/>
      <c r="AF131" s="183"/>
      <c r="AG131" s="189"/>
      <c r="AH131" s="189"/>
      <c r="AI131" s="189"/>
      <c r="AJ131" s="183"/>
      <c r="AK131" s="183"/>
      <c r="AL131" s="189"/>
      <c r="AM131" s="189"/>
      <c r="AN131" s="189"/>
      <c r="AO131" s="183"/>
      <c r="AP131" s="183"/>
      <c r="AQ131" s="189"/>
      <c r="AR131" s="189"/>
      <c r="AS131" s="189"/>
      <c r="AT131" s="183"/>
      <c r="AU131" s="183"/>
      <c r="AV131" s="189"/>
      <c r="AW131" s="189"/>
      <c r="AX131" s="189"/>
      <c r="AY131" s="183"/>
      <c r="AZ131" s="183"/>
      <c r="BA131" s="189"/>
      <c r="BB131" s="274"/>
    </row>
    <row r="132" spans="1:54" s="116" customFormat="1" ht="22.2" customHeight="1">
      <c r="A132" s="273" t="s">
        <v>321</v>
      </c>
      <c r="B132" s="270"/>
      <c r="C132" s="270" t="s">
        <v>441</v>
      </c>
      <c r="D132" s="191" t="s">
        <v>41</v>
      </c>
      <c r="E132" s="185">
        <f>H132+K132+N132+Q132+T132+W132+Z132+AE132+AJ132+AO132+AT132+AY132</f>
        <v>0</v>
      </c>
      <c r="F132" s="185">
        <f>I132+L132+O132+R132+U132+X132+AA132+AF132+AK132+AP132+AU132+AZ132</f>
        <v>0</v>
      </c>
      <c r="G132" s="186" t="e">
        <f t="shared" si="88"/>
        <v>#DIV/0!</v>
      </c>
      <c r="H132" s="185">
        <f>SUM(H133:H135)</f>
        <v>0</v>
      </c>
      <c r="I132" s="185">
        <f t="shared" ref="I132" si="145">SUM(I133:I135)</f>
        <v>0</v>
      </c>
      <c r="J132" s="185">
        <f t="shared" ref="J132" si="146">SUM(J133:J135)</f>
        <v>0</v>
      </c>
      <c r="K132" s="185">
        <f t="shared" ref="K132" si="147">SUM(K133:K135)</f>
        <v>0</v>
      </c>
      <c r="L132" s="185">
        <f t="shared" ref="L132" si="148">SUM(L133:L135)</f>
        <v>0</v>
      </c>
      <c r="M132" s="185">
        <f t="shared" ref="M132" si="149">SUM(M133:M135)</f>
        <v>0</v>
      </c>
      <c r="N132" s="185">
        <f t="shared" ref="N132" si="150">SUM(N133:N135)</f>
        <v>0</v>
      </c>
      <c r="O132" s="185">
        <f t="shared" ref="O132" si="151">SUM(O133:O135)</f>
        <v>0</v>
      </c>
      <c r="P132" s="185">
        <f t="shared" ref="P132" si="152">SUM(P133:P135)</f>
        <v>0</v>
      </c>
      <c r="Q132" s="185">
        <f t="shared" ref="Q132" si="153">SUM(Q133:Q135)</f>
        <v>0</v>
      </c>
      <c r="R132" s="185">
        <f t="shared" ref="R132" si="154">SUM(R133:R135)</f>
        <v>0</v>
      </c>
      <c r="S132" s="185">
        <f t="shared" ref="S132" si="155">SUM(S133:S135)</f>
        <v>0</v>
      </c>
      <c r="T132" s="185">
        <f t="shared" ref="T132" si="156">SUM(T133:T135)</f>
        <v>0</v>
      </c>
      <c r="U132" s="185">
        <f t="shared" ref="U132" si="157">SUM(U133:U135)</f>
        <v>0</v>
      </c>
      <c r="V132" s="185">
        <f t="shared" ref="V132" si="158">SUM(V133:V135)</f>
        <v>0</v>
      </c>
      <c r="W132" s="185">
        <f t="shared" ref="W132" si="159">SUM(W133:W135)</f>
        <v>0</v>
      </c>
      <c r="X132" s="185">
        <f t="shared" ref="X132" si="160">SUM(X133:X135)</f>
        <v>0</v>
      </c>
      <c r="Y132" s="185">
        <f t="shared" ref="Y132" si="161">SUM(Y133:Y135)</f>
        <v>0</v>
      </c>
      <c r="Z132" s="185">
        <f t="shared" ref="Z132" si="162">SUM(Z133:Z135)</f>
        <v>0</v>
      </c>
      <c r="AA132" s="185">
        <f t="shared" ref="AA132" si="163">SUM(AA133:AA135)</f>
        <v>0</v>
      </c>
      <c r="AB132" s="185">
        <f t="shared" ref="AB132" si="164">SUM(AB133:AB135)</f>
        <v>0</v>
      </c>
      <c r="AC132" s="185">
        <f t="shared" ref="AC132" si="165">SUM(AC133:AC135)</f>
        <v>0</v>
      </c>
      <c r="AD132" s="185">
        <f t="shared" ref="AD132" si="166">SUM(AD133:AD135)</f>
        <v>0</v>
      </c>
      <c r="AE132" s="185">
        <f t="shared" ref="AE132" si="167">SUM(AE133:AE135)</f>
        <v>0</v>
      </c>
      <c r="AF132" s="185">
        <f t="shared" ref="AF132" si="168">SUM(AF133:AF135)</f>
        <v>0</v>
      </c>
      <c r="AG132" s="185">
        <f t="shared" ref="AG132" si="169">SUM(AG133:AG135)</f>
        <v>0</v>
      </c>
      <c r="AH132" s="185">
        <f t="shared" ref="AH132" si="170">SUM(AH133:AH135)</f>
        <v>0</v>
      </c>
      <c r="AI132" s="185">
        <f t="shared" ref="AI132" si="171">SUM(AI133:AI135)</f>
        <v>0</v>
      </c>
      <c r="AJ132" s="185">
        <f t="shared" ref="AJ132" si="172">SUM(AJ133:AJ135)</f>
        <v>0</v>
      </c>
      <c r="AK132" s="185">
        <f t="shared" ref="AK132" si="173">SUM(AK133:AK135)</f>
        <v>0</v>
      </c>
      <c r="AL132" s="185">
        <f t="shared" ref="AL132" si="174">SUM(AL133:AL135)</f>
        <v>0</v>
      </c>
      <c r="AM132" s="185">
        <f t="shared" ref="AM132" si="175">SUM(AM133:AM135)</f>
        <v>0</v>
      </c>
      <c r="AN132" s="185">
        <f t="shared" ref="AN132" si="176">SUM(AN133:AN135)</f>
        <v>0</v>
      </c>
      <c r="AO132" s="185">
        <f t="shared" ref="AO132" si="177">SUM(AO133:AO135)</f>
        <v>0</v>
      </c>
      <c r="AP132" s="185">
        <f t="shared" ref="AP132" si="178">SUM(AP133:AP135)</f>
        <v>0</v>
      </c>
      <c r="AQ132" s="185">
        <f t="shared" ref="AQ132" si="179">SUM(AQ133:AQ135)</f>
        <v>0</v>
      </c>
      <c r="AR132" s="185">
        <f t="shared" ref="AR132" si="180">SUM(AR133:AR135)</f>
        <v>0</v>
      </c>
      <c r="AS132" s="185">
        <f t="shared" ref="AS132" si="181">SUM(AS133:AS135)</f>
        <v>0</v>
      </c>
      <c r="AT132" s="185">
        <f t="shared" ref="AT132" si="182">SUM(AT133:AT135)</f>
        <v>0</v>
      </c>
      <c r="AU132" s="185">
        <f t="shared" ref="AU132" si="183">SUM(AU133:AU135)</f>
        <v>0</v>
      </c>
      <c r="AV132" s="185">
        <f t="shared" ref="AV132" si="184">SUM(AV133:AV135)</f>
        <v>0</v>
      </c>
      <c r="AW132" s="185">
        <f t="shared" ref="AW132" si="185">SUM(AW133:AW135)</f>
        <v>0</v>
      </c>
      <c r="AX132" s="185">
        <f t="shared" ref="AX132" si="186">SUM(AX133:AX135)</f>
        <v>0</v>
      </c>
      <c r="AY132" s="185">
        <f t="shared" ref="AY132" si="187">SUM(AY133:AY135)</f>
        <v>0</v>
      </c>
      <c r="AZ132" s="185">
        <f t="shared" ref="AZ132" si="188">SUM(AZ133:AZ135)</f>
        <v>0</v>
      </c>
      <c r="BA132" s="185">
        <f t="shared" ref="BA132" si="189">SUM(BA133:BA135)</f>
        <v>0</v>
      </c>
      <c r="BB132" s="274"/>
    </row>
    <row r="133" spans="1:54">
      <c r="A133" s="273"/>
      <c r="B133" s="270"/>
      <c r="C133" s="270"/>
      <c r="D133" s="184" t="s">
        <v>37</v>
      </c>
      <c r="E133" s="185">
        <f t="shared" ref="E133:E136" si="190">H133+K133+N133+Q133+T133+W133+Z133+AE133+AJ133+AO133+AT133+AY133</f>
        <v>0</v>
      </c>
      <c r="F133" s="185">
        <f t="shared" ref="F133:F136" si="191">I133+L133+O133+R133+U133+X133+AA133+AF133+AK133+AP133+AU133+AZ133</f>
        <v>0</v>
      </c>
      <c r="G133" s="186" t="e">
        <f t="shared" si="88"/>
        <v>#DIV/0!</v>
      </c>
      <c r="H133" s="183"/>
      <c r="I133" s="183"/>
      <c r="J133" s="189"/>
      <c r="K133" s="183"/>
      <c r="L133" s="183"/>
      <c r="M133" s="189"/>
      <c r="N133" s="183"/>
      <c r="O133" s="183"/>
      <c r="P133" s="189"/>
      <c r="Q133" s="183"/>
      <c r="R133" s="183"/>
      <c r="S133" s="189"/>
      <c r="T133" s="183"/>
      <c r="U133" s="183"/>
      <c r="V133" s="189"/>
      <c r="W133" s="183"/>
      <c r="X133" s="183"/>
      <c r="Y133" s="189"/>
      <c r="Z133" s="183"/>
      <c r="AA133" s="183"/>
      <c r="AB133" s="189"/>
      <c r="AC133" s="189"/>
      <c r="AD133" s="189"/>
      <c r="AE133" s="183"/>
      <c r="AF133" s="183"/>
      <c r="AG133" s="189"/>
      <c r="AH133" s="189"/>
      <c r="AI133" s="189"/>
      <c r="AJ133" s="183"/>
      <c r="AK133" s="183"/>
      <c r="AL133" s="189"/>
      <c r="AM133" s="189"/>
      <c r="AN133" s="189"/>
      <c r="AO133" s="183"/>
      <c r="AP133" s="183"/>
      <c r="AQ133" s="189"/>
      <c r="AR133" s="183"/>
      <c r="AS133" s="183"/>
      <c r="AT133" s="183"/>
      <c r="AU133" s="183"/>
      <c r="AV133" s="189"/>
      <c r="AW133" s="189"/>
      <c r="AX133" s="189"/>
      <c r="AY133" s="183"/>
      <c r="AZ133" s="183"/>
      <c r="BA133" s="189"/>
      <c r="BB133" s="274"/>
    </row>
    <row r="134" spans="1:54" ht="31.2" customHeight="1">
      <c r="A134" s="273"/>
      <c r="B134" s="270"/>
      <c r="C134" s="270"/>
      <c r="D134" s="184" t="s">
        <v>2</v>
      </c>
      <c r="E134" s="185">
        <f t="shared" si="190"/>
        <v>0</v>
      </c>
      <c r="F134" s="185">
        <f t="shared" si="191"/>
        <v>0</v>
      </c>
      <c r="G134" s="186" t="e">
        <f t="shared" si="88"/>
        <v>#DIV/0!</v>
      </c>
      <c r="H134" s="183"/>
      <c r="I134" s="183"/>
      <c r="J134" s="189"/>
      <c r="K134" s="183"/>
      <c r="L134" s="183"/>
      <c r="M134" s="189"/>
      <c r="N134" s="183"/>
      <c r="O134" s="183"/>
      <c r="P134" s="189"/>
      <c r="Q134" s="183"/>
      <c r="R134" s="183"/>
      <c r="S134" s="189"/>
      <c r="T134" s="183"/>
      <c r="U134" s="183"/>
      <c r="V134" s="189"/>
      <c r="W134" s="183"/>
      <c r="X134" s="183"/>
      <c r="Y134" s="189"/>
      <c r="Z134" s="183"/>
      <c r="AA134" s="183"/>
      <c r="AB134" s="189"/>
      <c r="AC134" s="189"/>
      <c r="AD134" s="189"/>
      <c r="AE134" s="183"/>
      <c r="AF134" s="183"/>
      <c r="AG134" s="189"/>
      <c r="AH134" s="189"/>
      <c r="AI134" s="189"/>
      <c r="AJ134" s="183"/>
      <c r="AK134" s="183"/>
      <c r="AL134" s="189"/>
      <c r="AM134" s="189"/>
      <c r="AN134" s="189"/>
      <c r="AO134" s="183"/>
      <c r="AP134" s="183"/>
      <c r="AQ134" s="189"/>
      <c r="AR134" s="189"/>
      <c r="AS134" s="189"/>
      <c r="AT134" s="183"/>
      <c r="AU134" s="183"/>
      <c r="AV134" s="189"/>
      <c r="AW134" s="189"/>
      <c r="AX134" s="189"/>
      <c r="AY134" s="183"/>
      <c r="AZ134" s="183"/>
      <c r="BA134" s="189"/>
      <c r="BB134" s="274"/>
    </row>
    <row r="135" spans="1:54" ht="21.75" customHeight="1">
      <c r="A135" s="273"/>
      <c r="B135" s="270"/>
      <c r="C135" s="270"/>
      <c r="D135" s="184" t="s">
        <v>43</v>
      </c>
      <c r="E135" s="185">
        <f t="shared" si="190"/>
        <v>0</v>
      </c>
      <c r="F135" s="185">
        <f t="shared" si="191"/>
        <v>0</v>
      </c>
      <c r="G135" s="186" t="e">
        <f t="shared" si="88"/>
        <v>#DIV/0!</v>
      </c>
      <c r="H135" s="183"/>
      <c r="I135" s="183"/>
      <c r="J135" s="189"/>
      <c r="K135" s="183"/>
      <c r="L135" s="183"/>
      <c r="M135" s="189"/>
      <c r="N135" s="183"/>
      <c r="O135" s="183"/>
      <c r="P135" s="189"/>
      <c r="Q135" s="183"/>
      <c r="R135" s="183"/>
      <c r="S135" s="189"/>
      <c r="T135" s="183"/>
      <c r="U135" s="183"/>
      <c r="V135" s="189"/>
      <c r="W135" s="183"/>
      <c r="X135" s="183"/>
      <c r="Y135" s="189"/>
      <c r="Z135" s="183"/>
      <c r="AA135" s="183"/>
      <c r="AB135" s="189"/>
      <c r="AC135" s="189"/>
      <c r="AD135" s="189"/>
      <c r="AE135" s="183"/>
      <c r="AF135" s="183"/>
      <c r="AG135" s="189"/>
      <c r="AH135" s="189"/>
      <c r="AI135" s="189"/>
      <c r="AJ135" s="183"/>
      <c r="AK135" s="183"/>
      <c r="AL135" s="189"/>
      <c r="AM135" s="189"/>
      <c r="AN135" s="189"/>
      <c r="AO135" s="183"/>
      <c r="AP135" s="183"/>
      <c r="AQ135" s="189"/>
      <c r="AR135" s="189"/>
      <c r="AS135" s="189"/>
      <c r="AT135" s="183"/>
      <c r="AU135" s="183"/>
      <c r="AV135" s="189"/>
      <c r="AW135" s="189"/>
      <c r="AX135" s="189"/>
      <c r="AY135" s="183"/>
      <c r="AZ135" s="183"/>
      <c r="BA135" s="189"/>
      <c r="BB135" s="274"/>
    </row>
    <row r="136" spans="1:54" ht="30" customHeight="1">
      <c r="A136" s="273"/>
      <c r="B136" s="270"/>
      <c r="C136" s="270"/>
      <c r="D136" s="192" t="s">
        <v>273</v>
      </c>
      <c r="E136" s="185">
        <f t="shared" si="190"/>
        <v>0</v>
      </c>
      <c r="F136" s="185">
        <f t="shared" si="191"/>
        <v>0</v>
      </c>
      <c r="G136" s="186" t="e">
        <f t="shared" si="88"/>
        <v>#DIV/0!</v>
      </c>
      <c r="H136" s="183"/>
      <c r="I136" s="183"/>
      <c r="J136" s="189"/>
      <c r="K136" s="183"/>
      <c r="L136" s="183"/>
      <c r="M136" s="189"/>
      <c r="N136" s="183"/>
      <c r="O136" s="183"/>
      <c r="P136" s="189"/>
      <c r="Q136" s="183"/>
      <c r="R136" s="183"/>
      <c r="S136" s="189"/>
      <c r="T136" s="183"/>
      <c r="U136" s="183"/>
      <c r="V136" s="189"/>
      <c r="W136" s="183"/>
      <c r="X136" s="183"/>
      <c r="Y136" s="189"/>
      <c r="Z136" s="183"/>
      <c r="AA136" s="183"/>
      <c r="AB136" s="189"/>
      <c r="AC136" s="189"/>
      <c r="AD136" s="189"/>
      <c r="AE136" s="183"/>
      <c r="AF136" s="183"/>
      <c r="AG136" s="189"/>
      <c r="AH136" s="189"/>
      <c r="AI136" s="189"/>
      <c r="AJ136" s="183"/>
      <c r="AK136" s="183"/>
      <c r="AL136" s="189"/>
      <c r="AM136" s="189"/>
      <c r="AN136" s="189"/>
      <c r="AO136" s="183"/>
      <c r="AP136" s="183"/>
      <c r="AQ136" s="189"/>
      <c r="AR136" s="189"/>
      <c r="AS136" s="189"/>
      <c r="AT136" s="183"/>
      <c r="AU136" s="183"/>
      <c r="AV136" s="189"/>
      <c r="AW136" s="189"/>
      <c r="AX136" s="189"/>
      <c r="AY136" s="183"/>
      <c r="AZ136" s="183"/>
      <c r="BA136" s="189"/>
      <c r="BB136" s="274"/>
    </row>
    <row r="137" spans="1:54" s="116" customFormat="1" ht="22.2" customHeight="1">
      <c r="A137" s="273" t="s">
        <v>320</v>
      </c>
      <c r="B137" s="270"/>
      <c r="C137" s="270" t="s">
        <v>441</v>
      </c>
      <c r="D137" s="191" t="s">
        <v>41</v>
      </c>
      <c r="E137" s="185">
        <f>H137+K137+N137+Q137+T137+W137+Z137+AE137+AJ137+AO137+AT137+AY137</f>
        <v>0</v>
      </c>
      <c r="F137" s="185">
        <f>I137+L137+O137+R137+U137+X137+AA137+AF137+AK137+AP137+AU137+AZ137</f>
        <v>0</v>
      </c>
      <c r="G137" s="186" t="e">
        <f t="shared" si="88"/>
        <v>#DIV/0!</v>
      </c>
      <c r="H137" s="185">
        <f>SUM(H138:H140)</f>
        <v>0</v>
      </c>
      <c r="I137" s="185">
        <f t="shared" ref="I137" si="192">SUM(I138:I140)</f>
        <v>0</v>
      </c>
      <c r="J137" s="185">
        <f t="shared" ref="J137" si="193">SUM(J138:J140)</f>
        <v>0</v>
      </c>
      <c r="K137" s="185">
        <f t="shared" ref="K137" si="194">SUM(K138:K140)</f>
        <v>0</v>
      </c>
      <c r="L137" s="185">
        <f t="shared" ref="L137" si="195">SUM(L138:L140)</f>
        <v>0</v>
      </c>
      <c r="M137" s="185">
        <f t="shared" ref="M137" si="196">SUM(M138:M140)</f>
        <v>0</v>
      </c>
      <c r="N137" s="185">
        <f t="shared" ref="N137" si="197">SUM(N138:N140)</f>
        <v>0</v>
      </c>
      <c r="O137" s="185">
        <f t="shared" ref="O137" si="198">SUM(O138:O140)</f>
        <v>0</v>
      </c>
      <c r="P137" s="185">
        <f t="shared" ref="P137" si="199">SUM(P138:P140)</f>
        <v>0</v>
      </c>
      <c r="Q137" s="185">
        <f t="shared" ref="Q137" si="200">SUM(Q138:Q140)</f>
        <v>0</v>
      </c>
      <c r="R137" s="185">
        <f t="shared" ref="R137" si="201">SUM(R138:R140)</f>
        <v>0</v>
      </c>
      <c r="S137" s="185">
        <f t="shared" ref="S137" si="202">SUM(S138:S140)</f>
        <v>0</v>
      </c>
      <c r="T137" s="185">
        <f t="shared" ref="T137" si="203">SUM(T138:T140)</f>
        <v>0</v>
      </c>
      <c r="U137" s="185">
        <f t="shared" ref="U137" si="204">SUM(U138:U140)</f>
        <v>0</v>
      </c>
      <c r="V137" s="185">
        <f t="shared" ref="V137" si="205">SUM(V138:V140)</f>
        <v>0</v>
      </c>
      <c r="W137" s="185">
        <f t="shared" ref="W137" si="206">SUM(W138:W140)</f>
        <v>0</v>
      </c>
      <c r="X137" s="185">
        <f t="shared" ref="X137" si="207">SUM(X138:X140)</f>
        <v>0</v>
      </c>
      <c r="Y137" s="185">
        <f t="shared" ref="Y137" si="208">SUM(Y138:Y140)</f>
        <v>0</v>
      </c>
      <c r="Z137" s="185">
        <f t="shared" ref="Z137" si="209">SUM(Z138:Z140)</f>
        <v>0</v>
      </c>
      <c r="AA137" s="185">
        <f t="shared" ref="AA137" si="210">SUM(AA138:AA140)</f>
        <v>0</v>
      </c>
      <c r="AB137" s="185">
        <f t="shared" ref="AB137" si="211">SUM(AB138:AB140)</f>
        <v>0</v>
      </c>
      <c r="AC137" s="185">
        <f t="shared" ref="AC137" si="212">SUM(AC138:AC140)</f>
        <v>0</v>
      </c>
      <c r="AD137" s="185">
        <f t="shared" ref="AD137" si="213">SUM(AD138:AD140)</f>
        <v>0</v>
      </c>
      <c r="AE137" s="185">
        <f t="shared" ref="AE137" si="214">SUM(AE138:AE140)</f>
        <v>0</v>
      </c>
      <c r="AF137" s="185">
        <f t="shared" ref="AF137" si="215">SUM(AF138:AF140)</f>
        <v>0</v>
      </c>
      <c r="AG137" s="185">
        <f t="shared" ref="AG137" si="216">SUM(AG138:AG140)</f>
        <v>0</v>
      </c>
      <c r="AH137" s="185">
        <f t="shared" ref="AH137" si="217">SUM(AH138:AH140)</f>
        <v>0</v>
      </c>
      <c r="AI137" s="185">
        <f t="shared" ref="AI137" si="218">SUM(AI138:AI140)</f>
        <v>0</v>
      </c>
      <c r="AJ137" s="185">
        <f t="shared" ref="AJ137" si="219">SUM(AJ138:AJ140)</f>
        <v>0</v>
      </c>
      <c r="AK137" s="185">
        <f t="shared" ref="AK137" si="220">SUM(AK138:AK140)</f>
        <v>0</v>
      </c>
      <c r="AL137" s="185">
        <f t="shared" ref="AL137" si="221">SUM(AL138:AL140)</f>
        <v>0</v>
      </c>
      <c r="AM137" s="185">
        <f t="shared" ref="AM137" si="222">SUM(AM138:AM140)</f>
        <v>0</v>
      </c>
      <c r="AN137" s="185">
        <f t="shared" ref="AN137" si="223">SUM(AN138:AN140)</f>
        <v>0</v>
      </c>
      <c r="AO137" s="185">
        <f t="shared" ref="AO137" si="224">SUM(AO138:AO140)</f>
        <v>0</v>
      </c>
      <c r="AP137" s="185">
        <f t="shared" ref="AP137" si="225">SUM(AP138:AP140)</f>
        <v>0</v>
      </c>
      <c r="AQ137" s="185">
        <f t="shared" ref="AQ137" si="226">SUM(AQ138:AQ140)</f>
        <v>0</v>
      </c>
      <c r="AR137" s="185">
        <f t="shared" ref="AR137" si="227">SUM(AR138:AR140)</f>
        <v>0</v>
      </c>
      <c r="AS137" s="185">
        <f t="shared" ref="AS137" si="228">SUM(AS138:AS140)</f>
        <v>0</v>
      </c>
      <c r="AT137" s="185">
        <f t="shared" ref="AT137" si="229">SUM(AT138:AT140)</f>
        <v>0</v>
      </c>
      <c r="AU137" s="185">
        <f t="shared" ref="AU137" si="230">SUM(AU138:AU140)</f>
        <v>0</v>
      </c>
      <c r="AV137" s="185">
        <f t="shared" ref="AV137" si="231">SUM(AV138:AV140)</f>
        <v>0</v>
      </c>
      <c r="AW137" s="185">
        <f t="shared" ref="AW137" si="232">SUM(AW138:AW140)</f>
        <v>0</v>
      </c>
      <c r="AX137" s="185">
        <f t="shared" ref="AX137" si="233">SUM(AX138:AX140)</f>
        <v>0</v>
      </c>
      <c r="AY137" s="185">
        <f t="shared" ref="AY137" si="234">SUM(AY138:AY140)</f>
        <v>0</v>
      </c>
      <c r="AZ137" s="185">
        <f t="shared" ref="AZ137" si="235">SUM(AZ138:AZ140)</f>
        <v>0</v>
      </c>
      <c r="BA137" s="185">
        <f t="shared" ref="BA137" si="236">SUM(BA138:BA140)</f>
        <v>0</v>
      </c>
      <c r="BB137" s="274"/>
    </row>
    <row r="138" spans="1:54">
      <c r="A138" s="273"/>
      <c r="B138" s="270"/>
      <c r="C138" s="270"/>
      <c r="D138" s="184" t="s">
        <v>37</v>
      </c>
      <c r="E138" s="185">
        <f t="shared" ref="E138:E141" si="237">H138+K138+N138+Q138+T138+W138+Z138+AE138+AJ138+AO138+AT138+AY138</f>
        <v>0</v>
      </c>
      <c r="F138" s="185">
        <f t="shared" ref="F138:F141" si="238">I138+L138+O138+R138+U138+X138+AA138+AF138+AK138+AP138+AU138+AZ138</f>
        <v>0</v>
      </c>
      <c r="G138" s="186" t="e">
        <f t="shared" si="88"/>
        <v>#DIV/0!</v>
      </c>
      <c r="H138" s="183"/>
      <c r="I138" s="183"/>
      <c r="J138" s="189"/>
      <c r="K138" s="183"/>
      <c r="L138" s="183"/>
      <c r="M138" s="189"/>
      <c r="N138" s="183"/>
      <c r="O138" s="183"/>
      <c r="P138" s="189"/>
      <c r="Q138" s="183"/>
      <c r="R138" s="183"/>
      <c r="S138" s="189"/>
      <c r="T138" s="183"/>
      <c r="U138" s="183"/>
      <c r="V138" s="189"/>
      <c r="W138" s="183"/>
      <c r="X138" s="183"/>
      <c r="Y138" s="189"/>
      <c r="Z138" s="183"/>
      <c r="AA138" s="183"/>
      <c r="AB138" s="189"/>
      <c r="AC138" s="189"/>
      <c r="AD138" s="189"/>
      <c r="AE138" s="183"/>
      <c r="AF138" s="183"/>
      <c r="AG138" s="189"/>
      <c r="AH138" s="189"/>
      <c r="AI138" s="189"/>
      <c r="AJ138" s="183"/>
      <c r="AK138" s="183"/>
      <c r="AL138" s="189"/>
      <c r="AM138" s="189"/>
      <c r="AN138" s="189"/>
      <c r="AO138" s="183"/>
      <c r="AP138" s="183"/>
      <c r="AQ138" s="189"/>
      <c r="AR138" s="183"/>
      <c r="AS138" s="183"/>
      <c r="AT138" s="183"/>
      <c r="AU138" s="183"/>
      <c r="AV138" s="189"/>
      <c r="AW138" s="189"/>
      <c r="AX138" s="189"/>
      <c r="AY138" s="183"/>
      <c r="AZ138" s="183"/>
      <c r="BA138" s="189"/>
      <c r="BB138" s="274"/>
    </row>
    <row r="139" spans="1:54" ht="31.2" customHeight="1">
      <c r="A139" s="273"/>
      <c r="B139" s="270"/>
      <c r="C139" s="270"/>
      <c r="D139" s="184" t="s">
        <v>2</v>
      </c>
      <c r="E139" s="185">
        <f t="shared" si="237"/>
        <v>0</v>
      </c>
      <c r="F139" s="185">
        <f t="shared" si="238"/>
        <v>0</v>
      </c>
      <c r="G139" s="186" t="e">
        <f t="shared" si="88"/>
        <v>#DIV/0!</v>
      </c>
      <c r="H139" s="183"/>
      <c r="I139" s="183"/>
      <c r="J139" s="189"/>
      <c r="K139" s="183"/>
      <c r="L139" s="183"/>
      <c r="M139" s="189"/>
      <c r="N139" s="183"/>
      <c r="O139" s="183"/>
      <c r="P139" s="189"/>
      <c r="Q139" s="183"/>
      <c r="R139" s="183"/>
      <c r="S139" s="189"/>
      <c r="T139" s="183"/>
      <c r="U139" s="183"/>
      <c r="V139" s="189"/>
      <c r="W139" s="183"/>
      <c r="X139" s="183"/>
      <c r="Y139" s="189"/>
      <c r="Z139" s="183"/>
      <c r="AA139" s="183"/>
      <c r="AB139" s="189"/>
      <c r="AC139" s="189"/>
      <c r="AD139" s="189"/>
      <c r="AE139" s="183"/>
      <c r="AF139" s="183"/>
      <c r="AG139" s="189"/>
      <c r="AH139" s="189"/>
      <c r="AI139" s="189"/>
      <c r="AJ139" s="183"/>
      <c r="AK139" s="183"/>
      <c r="AL139" s="189"/>
      <c r="AM139" s="189"/>
      <c r="AN139" s="189"/>
      <c r="AO139" s="183"/>
      <c r="AP139" s="183"/>
      <c r="AQ139" s="189"/>
      <c r="AR139" s="189"/>
      <c r="AS139" s="189"/>
      <c r="AT139" s="183"/>
      <c r="AU139" s="183"/>
      <c r="AV139" s="189"/>
      <c r="AW139" s="189"/>
      <c r="AX139" s="189"/>
      <c r="AY139" s="183"/>
      <c r="AZ139" s="183"/>
      <c r="BA139" s="189"/>
      <c r="BB139" s="274"/>
    </row>
    <row r="140" spans="1:54" ht="21.75" customHeight="1">
      <c r="A140" s="273"/>
      <c r="B140" s="270"/>
      <c r="C140" s="270"/>
      <c r="D140" s="184" t="s">
        <v>43</v>
      </c>
      <c r="E140" s="185">
        <f t="shared" si="237"/>
        <v>0</v>
      </c>
      <c r="F140" s="185">
        <f t="shared" si="238"/>
        <v>0</v>
      </c>
      <c r="G140" s="186" t="e">
        <f t="shared" si="88"/>
        <v>#DIV/0!</v>
      </c>
      <c r="H140" s="183"/>
      <c r="I140" s="183"/>
      <c r="J140" s="189"/>
      <c r="K140" s="183"/>
      <c r="L140" s="183"/>
      <c r="M140" s="189"/>
      <c r="N140" s="183"/>
      <c r="O140" s="183"/>
      <c r="P140" s="189"/>
      <c r="Q140" s="183"/>
      <c r="R140" s="183"/>
      <c r="S140" s="189"/>
      <c r="T140" s="183"/>
      <c r="U140" s="183"/>
      <c r="V140" s="189"/>
      <c r="W140" s="183"/>
      <c r="X140" s="183"/>
      <c r="Y140" s="189"/>
      <c r="Z140" s="183"/>
      <c r="AA140" s="183"/>
      <c r="AB140" s="189"/>
      <c r="AC140" s="189"/>
      <c r="AD140" s="189"/>
      <c r="AE140" s="183"/>
      <c r="AF140" s="183"/>
      <c r="AG140" s="189"/>
      <c r="AH140" s="189"/>
      <c r="AI140" s="189"/>
      <c r="AJ140" s="183"/>
      <c r="AK140" s="183"/>
      <c r="AL140" s="189"/>
      <c r="AM140" s="189"/>
      <c r="AN140" s="189"/>
      <c r="AO140" s="183"/>
      <c r="AP140" s="183"/>
      <c r="AQ140" s="189"/>
      <c r="AR140" s="189"/>
      <c r="AS140" s="189"/>
      <c r="AT140" s="183"/>
      <c r="AU140" s="183"/>
      <c r="AV140" s="189"/>
      <c r="AW140" s="189"/>
      <c r="AX140" s="189"/>
      <c r="AY140" s="183"/>
      <c r="AZ140" s="183"/>
      <c r="BA140" s="189"/>
      <c r="BB140" s="274"/>
    </row>
    <row r="141" spans="1:54" ht="30" customHeight="1">
      <c r="A141" s="273"/>
      <c r="B141" s="270"/>
      <c r="C141" s="270"/>
      <c r="D141" s="192" t="s">
        <v>273</v>
      </c>
      <c r="E141" s="185">
        <f t="shared" si="237"/>
        <v>0</v>
      </c>
      <c r="F141" s="185">
        <f t="shared" si="238"/>
        <v>0</v>
      </c>
      <c r="G141" s="186" t="e">
        <f t="shared" si="88"/>
        <v>#DIV/0!</v>
      </c>
      <c r="H141" s="183"/>
      <c r="I141" s="183"/>
      <c r="J141" s="189"/>
      <c r="K141" s="183"/>
      <c r="L141" s="183"/>
      <c r="M141" s="189"/>
      <c r="N141" s="183"/>
      <c r="O141" s="183"/>
      <c r="P141" s="189"/>
      <c r="Q141" s="183"/>
      <c r="R141" s="183"/>
      <c r="S141" s="189"/>
      <c r="T141" s="183"/>
      <c r="U141" s="183"/>
      <c r="V141" s="189"/>
      <c r="W141" s="183"/>
      <c r="X141" s="183"/>
      <c r="Y141" s="189"/>
      <c r="Z141" s="183"/>
      <c r="AA141" s="183"/>
      <c r="AB141" s="189"/>
      <c r="AC141" s="189"/>
      <c r="AD141" s="189"/>
      <c r="AE141" s="183"/>
      <c r="AF141" s="183"/>
      <c r="AG141" s="189"/>
      <c r="AH141" s="189"/>
      <c r="AI141" s="189"/>
      <c r="AJ141" s="183"/>
      <c r="AK141" s="183"/>
      <c r="AL141" s="189"/>
      <c r="AM141" s="189"/>
      <c r="AN141" s="189"/>
      <c r="AO141" s="183"/>
      <c r="AP141" s="183"/>
      <c r="AQ141" s="189"/>
      <c r="AR141" s="189"/>
      <c r="AS141" s="189"/>
      <c r="AT141" s="183"/>
      <c r="AU141" s="183"/>
      <c r="AV141" s="189"/>
      <c r="AW141" s="189"/>
      <c r="AX141" s="189"/>
      <c r="AY141" s="183"/>
      <c r="AZ141" s="183"/>
      <c r="BA141" s="189"/>
      <c r="BB141" s="274"/>
    </row>
    <row r="142" spans="1:54" s="116" customFormat="1" ht="22.2" customHeight="1">
      <c r="A142" s="318" t="s">
        <v>387</v>
      </c>
      <c r="B142" s="318"/>
      <c r="C142" s="318"/>
      <c r="D142" s="191" t="s">
        <v>41</v>
      </c>
      <c r="E142" s="185">
        <f>H142+K142+N142+Q142+T142+W142+Z142+AE142+AJ142+AO142+AT142+AY142</f>
        <v>88544.98702</v>
      </c>
      <c r="F142" s="185">
        <f>I142+L142+O142+R142+U142+X142+AA142+AF142+AK142+AP142+AU142+AZ142</f>
        <v>0</v>
      </c>
      <c r="G142" s="186">
        <f t="shared" si="88"/>
        <v>0</v>
      </c>
      <c r="H142" s="185">
        <f>SUM(H143:H145)</f>
        <v>0</v>
      </c>
      <c r="I142" s="185">
        <f t="shared" ref="I142:BA142" si="239">SUM(I143:I145)</f>
        <v>0</v>
      </c>
      <c r="J142" s="185">
        <f t="shared" si="239"/>
        <v>0</v>
      </c>
      <c r="K142" s="185">
        <f t="shared" si="239"/>
        <v>0</v>
      </c>
      <c r="L142" s="185">
        <f t="shared" si="239"/>
        <v>0</v>
      </c>
      <c r="M142" s="185">
        <f t="shared" si="239"/>
        <v>0</v>
      </c>
      <c r="N142" s="185">
        <f t="shared" si="239"/>
        <v>0</v>
      </c>
      <c r="O142" s="185">
        <f t="shared" si="239"/>
        <v>0</v>
      </c>
      <c r="P142" s="185">
        <f t="shared" si="239"/>
        <v>0</v>
      </c>
      <c r="Q142" s="185">
        <f t="shared" si="239"/>
        <v>0</v>
      </c>
      <c r="R142" s="185">
        <f t="shared" si="239"/>
        <v>0</v>
      </c>
      <c r="S142" s="185">
        <f t="shared" si="239"/>
        <v>0</v>
      </c>
      <c r="T142" s="185">
        <f t="shared" si="239"/>
        <v>0</v>
      </c>
      <c r="U142" s="185">
        <f t="shared" si="239"/>
        <v>0</v>
      </c>
      <c r="V142" s="185">
        <f t="shared" si="239"/>
        <v>0</v>
      </c>
      <c r="W142" s="185">
        <f t="shared" si="239"/>
        <v>0</v>
      </c>
      <c r="X142" s="185">
        <f t="shared" si="239"/>
        <v>0</v>
      </c>
      <c r="Y142" s="185">
        <f t="shared" si="239"/>
        <v>0</v>
      </c>
      <c r="Z142" s="185">
        <f t="shared" si="239"/>
        <v>0</v>
      </c>
      <c r="AA142" s="185">
        <f t="shared" si="239"/>
        <v>0</v>
      </c>
      <c r="AB142" s="185">
        <f t="shared" si="239"/>
        <v>0</v>
      </c>
      <c r="AC142" s="185">
        <f t="shared" si="239"/>
        <v>0</v>
      </c>
      <c r="AD142" s="185">
        <f t="shared" si="239"/>
        <v>0</v>
      </c>
      <c r="AE142" s="185">
        <f t="shared" si="239"/>
        <v>84602.252240000002</v>
      </c>
      <c r="AF142" s="185">
        <f t="shared" si="239"/>
        <v>0</v>
      </c>
      <c r="AG142" s="185">
        <f t="shared" si="239"/>
        <v>0</v>
      </c>
      <c r="AH142" s="185">
        <f t="shared" si="239"/>
        <v>0</v>
      </c>
      <c r="AI142" s="185">
        <f t="shared" si="239"/>
        <v>0</v>
      </c>
      <c r="AJ142" s="185">
        <f t="shared" si="239"/>
        <v>0</v>
      </c>
      <c r="AK142" s="185">
        <f t="shared" si="239"/>
        <v>0</v>
      </c>
      <c r="AL142" s="185">
        <f t="shared" si="239"/>
        <v>0</v>
      </c>
      <c r="AM142" s="185">
        <f t="shared" si="239"/>
        <v>0</v>
      </c>
      <c r="AN142" s="185">
        <f t="shared" si="239"/>
        <v>0</v>
      </c>
      <c r="AO142" s="185">
        <f t="shared" si="239"/>
        <v>0</v>
      </c>
      <c r="AP142" s="185">
        <f t="shared" si="239"/>
        <v>0</v>
      </c>
      <c r="AQ142" s="185">
        <f t="shared" si="239"/>
        <v>0</v>
      </c>
      <c r="AR142" s="185">
        <f t="shared" si="239"/>
        <v>0</v>
      </c>
      <c r="AS142" s="185">
        <f t="shared" si="239"/>
        <v>0</v>
      </c>
      <c r="AT142" s="185">
        <f t="shared" si="239"/>
        <v>0</v>
      </c>
      <c r="AU142" s="185">
        <f t="shared" si="239"/>
        <v>0</v>
      </c>
      <c r="AV142" s="185">
        <f t="shared" si="239"/>
        <v>0</v>
      </c>
      <c r="AW142" s="185">
        <f t="shared" si="239"/>
        <v>0</v>
      </c>
      <c r="AX142" s="185">
        <f t="shared" si="239"/>
        <v>0</v>
      </c>
      <c r="AY142" s="185">
        <f t="shared" si="239"/>
        <v>3942.7347799999998</v>
      </c>
      <c r="AZ142" s="185">
        <f t="shared" si="239"/>
        <v>0</v>
      </c>
      <c r="BA142" s="185">
        <f t="shared" si="239"/>
        <v>0</v>
      </c>
      <c r="BB142" s="274"/>
    </row>
    <row r="143" spans="1:54">
      <c r="A143" s="318"/>
      <c r="B143" s="318"/>
      <c r="C143" s="318"/>
      <c r="D143" s="184" t="s">
        <v>37</v>
      </c>
      <c r="E143" s="185">
        <f t="shared" ref="E143:E146" si="240">H143+K143+N143+Q143+T143+W143+Z143+AE143+AJ143+AO143+AT143+AY143</f>
        <v>0</v>
      </c>
      <c r="F143" s="185">
        <f t="shared" ref="F143:F146" si="241">I143+L143+O143+R143+U143+X143+AA143+AF143+AK143+AP143+AU143+AZ143</f>
        <v>0</v>
      </c>
      <c r="G143" s="186" t="e">
        <f t="shared" si="88"/>
        <v>#DIV/0!</v>
      </c>
      <c r="H143" s="183">
        <f>H138+H133+H128+H123+H118+H113+H108+H103+H98+H93+H88+H83+H78+H73+H68+H63+H58+H53</f>
        <v>0</v>
      </c>
      <c r="I143" s="183">
        <f t="shared" ref="I143:AZ144" si="242">I138+I133+I128+I123+I118+I113+I108+I103+I98+I93+I88+I83+I78+I73+I68+I63+I58+I53</f>
        <v>0</v>
      </c>
      <c r="J143" s="183">
        <f t="shared" si="242"/>
        <v>0</v>
      </c>
      <c r="K143" s="183">
        <f t="shared" si="242"/>
        <v>0</v>
      </c>
      <c r="L143" s="183">
        <f t="shared" si="242"/>
        <v>0</v>
      </c>
      <c r="M143" s="183">
        <f t="shared" si="242"/>
        <v>0</v>
      </c>
      <c r="N143" s="183">
        <f t="shared" si="242"/>
        <v>0</v>
      </c>
      <c r="O143" s="183">
        <f t="shared" si="242"/>
        <v>0</v>
      </c>
      <c r="P143" s="183">
        <f t="shared" si="242"/>
        <v>0</v>
      </c>
      <c r="Q143" s="183">
        <f t="shared" si="242"/>
        <v>0</v>
      </c>
      <c r="R143" s="183">
        <f t="shared" si="242"/>
        <v>0</v>
      </c>
      <c r="S143" s="183">
        <f t="shared" si="242"/>
        <v>0</v>
      </c>
      <c r="T143" s="183">
        <f t="shared" si="242"/>
        <v>0</v>
      </c>
      <c r="U143" s="183">
        <f t="shared" si="242"/>
        <v>0</v>
      </c>
      <c r="V143" s="183">
        <f t="shared" si="242"/>
        <v>0</v>
      </c>
      <c r="W143" s="183">
        <f t="shared" si="242"/>
        <v>0</v>
      </c>
      <c r="X143" s="183">
        <f t="shared" si="242"/>
        <v>0</v>
      </c>
      <c r="Y143" s="183">
        <f t="shared" si="242"/>
        <v>0</v>
      </c>
      <c r="Z143" s="183">
        <f t="shared" si="242"/>
        <v>0</v>
      </c>
      <c r="AA143" s="183">
        <f t="shared" si="242"/>
        <v>0</v>
      </c>
      <c r="AB143" s="183">
        <f t="shared" si="242"/>
        <v>0</v>
      </c>
      <c r="AC143" s="183">
        <f t="shared" si="242"/>
        <v>0</v>
      </c>
      <c r="AD143" s="183">
        <f t="shared" si="242"/>
        <v>0</v>
      </c>
      <c r="AE143" s="183">
        <f t="shared" si="242"/>
        <v>0</v>
      </c>
      <c r="AF143" s="183">
        <f t="shared" si="242"/>
        <v>0</v>
      </c>
      <c r="AG143" s="183">
        <f t="shared" si="242"/>
        <v>0</v>
      </c>
      <c r="AH143" s="183">
        <f t="shared" si="242"/>
        <v>0</v>
      </c>
      <c r="AI143" s="183">
        <f t="shared" si="242"/>
        <v>0</v>
      </c>
      <c r="AJ143" s="183">
        <f t="shared" si="242"/>
        <v>0</v>
      </c>
      <c r="AK143" s="183">
        <f t="shared" si="242"/>
        <v>0</v>
      </c>
      <c r="AL143" s="183">
        <f t="shared" si="242"/>
        <v>0</v>
      </c>
      <c r="AM143" s="183">
        <f t="shared" si="242"/>
        <v>0</v>
      </c>
      <c r="AN143" s="183">
        <f t="shared" si="242"/>
        <v>0</v>
      </c>
      <c r="AO143" s="183">
        <f t="shared" si="242"/>
        <v>0</v>
      </c>
      <c r="AP143" s="183">
        <f t="shared" si="242"/>
        <v>0</v>
      </c>
      <c r="AQ143" s="183">
        <f t="shared" si="242"/>
        <v>0</v>
      </c>
      <c r="AR143" s="183">
        <f t="shared" si="242"/>
        <v>0</v>
      </c>
      <c r="AS143" s="183">
        <f t="shared" si="242"/>
        <v>0</v>
      </c>
      <c r="AT143" s="183">
        <f t="shared" si="242"/>
        <v>0</v>
      </c>
      <c r="AU143" s="183">
        <f t="shared" si="242"/>
        <v>0</v>
      </c>
      <c r="AV143" s="183">
        <f t="shared" si="242"/>
        <v>0</v>
      </c>
      <c r="AW143" s="183">
        <f t="shared" si="242"/>
        <v>0</v>
      </c>
      <c r="AX143" s="183">
        <f t="shared" si="242"/>
        <v>0</v>
      </c>
      <c r="AY143" s="183">
        <f t="shared" si="242"/>
        <v>0</v>
      </c>
      <c r="AZ143" s="183">
        <f t="shared" si="242"/>
        <v>0</v>
      </c>
      <c r="BA143" s="183">
        <f t="shared" ref="BA143:BA146" si="243">BA138+BA133+BA128+BA123+BA118+BA113+BA108+BA103+BA98+BA93+BA88+BA83+BA78+BA73+BA68+BA63+BA58+BA53</f>
        <v>0</v>
      </c>
      <c r="BB143" s="274"/>
    </row>
    <row r="144" spans="1:54" ht="31.2" customHeight="1">
      <c r="A144" s="318"/>
      <c r="B144" s="318"/>
      <c r="C144" s="318"/>
      <c r="D144" s="184" t="s">
        <v>2</v>
      </c>
      <c r="E144" s="185">
        <f t="shared" si="240"/>
        <v>0</v>
      </c>
      <c r="F144" s="185">
        <f t="shared" si="241"/>
        <v>0</v>
      </c>
      <c r="G144" s="186" t="e">
        <f t="shared" si="88"/>
        <v>#DIV/0!</v>
      </c>
      <c r="H144" s="183">
        <f>H139+H134+H129+H124+H119+H114+H109+H104+H99+H94+H89+H84+H79+H74+H69+H64+H59+H54</f>
        <v>0</v>
      </c>
      <c r="I144" s="183">
        <f t="shared" si="242"/>
        <v>0</v>
      </c>
      <c r="J144" s="183">
        <f t="shared" si="242"/>
        <v>0</v>
      </c>
      <c r="K144" s="183">
        <f t="shared" si="242"/>
        <v>0</v>
      </c>
      <c r="L144" s="183">
        <f t="shared" si="242"/>
        <v>0</v>
      </c>
      <c r="M144" s="183">
        <f t="shared" si="242"/>
        <v>0</v>
      </c>
      <c r="N144" s="183">
        <f t="shared" si="242"/>
        <v>0</v>
      </c>
      <c r="O144" s="183">
        <f t="shared" si="242"/>
        <v>0</v>
      </c>
      <c r="P144" s="183">
        <f t="shared" si="242"/>
        <v>0</v>
      </c>
      <c r="Q144" s="183">
        <f t="shared" si="242"/>
        <v>0</v>
      </c>
      <c r="R144" s="183">
        <f t="shared" si="242"/>
        <v>0</v>
      </c>
      <c r="S144" s="183">
        <f t="shared" si="242"/>
        <v>0</v>
      </c>
      <c r="T144" s="183">
        <f t="shared" si="242"/>
        <v>0</v>
      </c>
      <c r="U144" s="183">
        <f t="shared" si="242"/>
        <v>0</v>
      </c>
      <c r="V144" s="183">
        <f t="shared" si="242"/>
        <v>0</v>
      </c>
      <c r="W144" s="183">
        <f t="shared" si="242"/>
        <v>0</v>
      </c>
      <c r="X144" s="183">
        <f t="shared" si="242"/>
        <v>0</v>
      </c>
      <c r="Y144" s="183">
        <f t="shared" si="242"/>
        <v>0</v>
      </c>
      <c r="Z144" s="183">
        <f t="shared" si="242"/>
        <v>0</v>
      </c>
      <c r="AA144" s="183">
        <f t="shared" si="242"/>
        <v>0</v>
      </c>
      <c r="AB144" s="183">
        <f t="shared" si="242"/>
        <v>0</v>
      </c>
      <c r="AC144" s="183">
        <f t="shared" si="242"/>
        <v>0</v>
      </c>
      <c r="AD144" s="183">
        <f t="shared" si="242"/>
        <v>0</v>
      </c>
      <c r="AE144" s="183">
        <f t="shared" si="242"/>
        <v>0</v>
      </c>
      <c r="AF144" s="183">
        <f t="shared" si="242"/>
        <v>0</v>
      </c>
      <c r="AG144" s="183">
        <f t="shared" si="242"/>
        <v>0</v>
      </c>
      <c r="AH144" s="183">
        <f t="shared" si="242"/>
        <v>0</v>
      </c>
      <c r="AI144" s="183">
        <f t="shared" si="242"/>
        <v>0</v>
      </c>
      <c r="AJ144" s="183">
        <f t="shared" si="242"/>
        <v>0</v>
      </c>
      <c r="AK144" s="183">
        <f t="shared" si="242"/>
        <v>0</v>
      </c>
      <c r="AL144" s="183">
        <f t="shared" si="242"/>
        <v>0</v>
      </c>
      <c r="AM144" s="183">
        <f t="shared" si="242"/>
        <v>0</v>
      </c>
      <c r="AN144" s="183">
        <f t="shared" si="242"/>
        <v>0</v>
      </c>
      <c r="AO144" s="183">
        <f t="shared" si="242"/>
        <v>0</v>
      </c>
      <c r="AP144" s="183">
        <f t="shared" si="242"/>
        <v>0</v>
      </c>
      <c r="AQ144" s="183">
        <f t="shared" si="242"/>
        <v>0</v>
      </c>
      <c r="AR144" s="183">
        <f t="shared" si="242"/>
        <v>0</v>
      </c>
      <c r="AS144" s="183">
        <f t="shared" si="242"/>
        <v>0</v>
      </c>
      <c r="AT144" s="183">
        <f t="shared" si="242"/>
        <v>0</v>
      </c>
      <c r="AU144" s="183">
        <f t="shared" si="242"/>
        <v>0</v>
      </c>
      <c r="AV144" s="183">
        <f t="shared" si="242"/>
        <v>0</v>
      </c>
      <c r="AW144" s="183">
        <f t="shared" si="242"/>
        <v>0</v>
      </c>
      <c r="AX144" s="183">
        <f t="shared" si="242"/>
        <v>0</v>
      </c>
      <c r="AY144" s="183">
        <f t="shared" si="242"/>
        <v>0</v>
      </c>
      <c r="AZ144" s="183">
        <f t="shared" si="242"/>
        <v>0</v>
      </c>
      <c r="BA144" s="183">
        <f t="shared" si="243"/>
        <v>0</v>
      </c>
      <c r="BB144" s="274"/>
    </row>
    <row r="145" spans="1:54" ht="21.75" customHeight="1">
      <c r="A145" s="318"/>
      <c r="B145" s="318"/>
      <c r="C145" s="318"/>
      <c r="D145" s="184" t="s">
        <v>43</v>
      </c>
      <c r="E145" s="185">
        <f t="shared" si="240"/>
        <v>88544.98702</v>
      </c>
      <c r="F145" s="185">
        <f t="shared" si="241"/>
        <v>0</v>
      </c>
      <c r="G145" s="186">
        <f t="shared" si="88"/>
        <v>0</v>
      </c>
      <c r="H145" s="183">
        <f t="shared" ref="H145:AZ145" si="244">H140+H135+H130+H125+H120+H115+H110+H105+H100+H95+H90+H85+H80+H75+H70+H65+H60+H55</f>
        <v>0</v>
      </c>
      <c r="I145" s="183">
        <f t="shared" si="244"/>
        <v>0</v>
      </c>
      <c r="J145" s="183">
        <f t="shared" si="244"/>
        <v>0</v>
      </c>
      <c r="K145" s="183">
        <f t="shared" si="244"/>
        <v>0</v>
      </c>
      <c r="L145" s="183">
        <f t="shared" si="244"/>
        <v>0</v>
      </c>
      <c r="M145" s="183">
        <f t="shared" si="244"/>
        <v>0</v>
      </c>
      <c r="N145" s="183">
        <f t="shared" si="244"/>
        <v>0</v>
      </c>
      <c r="O145" s="183">
        <f t="shared" si="244"/>
        <v>0</v>
      </c>
      <c r="P145" s="183">
        <f t="shared" si="244"/>
        <v>0</v>
      </c>
      <c r="Q145" s="183">
        <f t="shared" si="244"/>
        <v>0</v>
      </c>
      <c r="R145" s="183">
        <f t="shared" si="244"/>
        <v>0</v>
      </c>
      <c r="S145" s="183">
        <f t="shared" si="244"/>
        <v>0</v>
      </c>
      <c r="T145" s="183">
        <f t="shared" si="244"/>
        <v>0</v>
      </c>
      <c r="U145" s="183">
        <f t="shared" si="244"/>
        <v>0</v>
      </c>
      <c r="V145" s="183">
        <f t="shared" si="244"/>
        <v>0</v>
      </c>
      <c r="W145" s="183">
        <f t="shared" si="244"/>
        <v>0</v>
      </c>
      <c r="X145" s="183">
        <f t="shared" si="244"/>
        <v>0</v>
      </c>
      <c r="Y145" s="183">
        <f t="shared" si="244"/>
        <v>0</v>
      </c>
      <c r="Z145" s="183">
        <f t="shared" si="244"/>
        <v>0</v>
      </c>
      <c r="AA145" s="183">
        <f t="shared" si="244"/>
        <v>0</v>
      </c>
      <c r="AB145" s="183">
        <f t="shared" si="244"/>
        <v>0</v>
      </c>
      <c r="AC145" s="183">
        <f t="shared" si="244"/>
        <v>0</v>
      </c>
      <c r="AD145" s="183">
        <f t="shared" si="244"/>
        <v>0</v>
      </c>
      <c r="AE145" s="183">
        <f t="shared" si="244"/>
        <v>84602.252240000002</v>
      </c>
      <c r="AF145" s="183">
        <f t="shared" si="244"/>
        <v>0</v>
      </c>
      <c r="AG145" s="183">
        <f t="shared" si="244"/>
        <v>0</v>
      </c>
      <c r="AH145" s="183">
        <f t="shared" si="244"/>
        <v>0</v>
      </c>
      <c r="AI145" s="183">
        <f t="shared" si="244"/>
        <v>0</v>
      </c>
      <c r="AJ145" s="183">
        <f t="shared" si="244"/>
        <v>0</v>
      </c>
      <c r="AK145" s="183">
        <f t="shared" si="244"/>
        <v>0</v>
      </c>
      <c r="AL145" s="183">
        <f t="shared" si="244"/>
        <v>0</v>
      </c>
      <c r="AM145" s="183">
        <f t="shared" si="244"/>
        <v>0</v>
      </c>
      <c r="AN145" s="183">
        <f t="shared" si="244"/>
        <v>0</v>
      </c>
      <c r="AO145" s="183">
        <f t="shared" si="244"/>
        <v>0</v>
      </c>
      <c r="AP145" s="183">
        <f t="shared" si="244"/>
        <v>0</v>
      </c>
      <c r="AQ145" s="183">
        <f t="shared" si="244"/>
        <v>0</v>
      </c>
      <c r="AR145" s="183">
        <f t="shared" si="244"/>
        <v>0</v>
      </c>
      <c r="AS145" s="183">
        <f t="shared" si="244"/>
        <v>0</v>
      </c>
      <c r="AT145" s="183">
        <f t="shared" si="244"/>
        <v>0</v>
      </c>
      <c r="AU145" s="183">
        <f t="shared" si="244"/>
        <v>0</v>
      </c>
      <c r="AV145" s="183">
        <f t="shared" si="244"/>
        <v>0</v>
      </c>
      <c r="AW145" s="183">
        <f t="shared" si="244"/>
        <v>0</v>
      </c>
      <c r="AX145" s="183">
        <f t="shared" si="244"/>
        <v>0</v>
      </c>
      <c r="AY145" s="183">
        <f t="shared" si="244"/>
        <v>3942.7347799999998</v>
      </c>
      <c r="AZ145" s="183">
        <f t="shared" si="244"/>
        <v>0</v>
      </c>
      <c r="BA145" s="183">
        <f t="shared" si="243"/>
        <v>0</v>
      </c>
      <c r="BB145" s="274"/>
    </row>
    <row r="146" spans="1:54" ht="30" customHeight="1">
      <c r="A146" s="318"/>
      <c r="B146" s="318"/>
      <c r="C146" s="318"/>
      <c r="D146" s="192" t="s">
        <v>273</v>
      </c>
      <c r="E146" s="185">
        <f t="shared" si="240"/>
        <v>60294.015399999997</v>
      </c>
      <c r="F146" s="185">
        <f t="shared" si="241"/>
        <v>0</v>
      </c>
      <c r="G146" s="186">
        <f t="shared" si="88"/>
        <v>0</v>
      </c>
      <c r="H146" s="183">
        <f t="shared" ref="H146:AZ146" si="245">H141+H136+H131+H126+H121+H116+H111+H106+H101+H96+H91+H86+H81+H76+H71+H66+H61+H56</f>
        <v>0</v>
      </c>
      <c r="I146" s="183">
        <f t="shared" si="245"/>
        <v>0</v>
      </c>
      <c r="J146" s="183">
        <f t="shared" si="245"/>
        <v>0</v>
      </c>
      <c r="K146" s="183">
        <f t="shared" si="245"/>
        <v>0</v>
      </c>
      <c r="L146" s="183">
        <f t="shared" si="245"/>
        <v>0</v>
      </c>
      <c r="M146" s="183">
        <f t="shared" si="245"/>
        <v>0</v>
      </c>
      <c r="N146" s="183">
        <f t="shared" si="245"/>
        <v>0</v>
      </c>
      <c r="O146" s="183">
        <f t="shared" si="245"/>
        <v>0</v>
      </c>
      <c r="P146" s="183">
        <f t="shared" si="245"/>
        <v>0</v>
      </c>
      <c r="Q146" s="183">
        <f t="shared" si="245"/>
        <v>0</v>
      </c>
      <c r="R146" s="183">
        <f t="shared" si="245"/>
        <v>0</v>
      </c>
      <c r="S146" s="183">
        <f t="shared" si="245"/>
        <v>0</v>
      </c>
      <c r="T146" s="183">
        <f t="shared" si="245"/>
        <v>0</v>
      </c>
      <c r="U146" s="183">
        <f t="shared" si="245"/>
        <v>0</v>
      </c>
      <c r="V146" s="183">
        <f t="shared" si="245"/>
        <v>0</v>
      </c>
      <c r="W146" s="183">
        <f t="shared" si="245"/>
        <v>0</v>
      </c>
      <c r="X146" s="183">
        <f t="shared" si="245"/>
        <v>0</v>
      </c>
      <c r="Y146" s="183">
        <f t="shared" si="245"/>
        <v>0</v>
      </c>
      <c r="Z146" s="183">
        <f t="shared" si="245"/>
        <v>0</v>
      </c>
      <c r="AA146" s="183">
        <f t="shared" si="245"/>
        <v>0</v>
      </c>
      <c r="AB146" s="183">
        <f t="shared" si="245"/>
        <v>0</v>
      </c>
      <c r="AC146" s="183">
        <f t="shared" si="245"/>
        <v>0</v>
      </c>
      <c r="AD146" s="183">
        <f t="shared" si="245"/>
        <v>0</v>
      </c>
      <c r="AE146" s="183">
        <f t="shared" si="245"/>
        <v>59466.437279999998</v>
      </c>
      <c r="AF146" s="183">
        <f t="shared" si="245"/>
        <v>0</v>
      </c>
      <c r="AG146" s="183">
        <f t="shared" si="245"/>
        <v>0</v>
      </c>
      <c r="AH146" s="183">
        <f t="shared" si="245"/>
        <v>0</v>
      </c>
      <c r="AI146" s="183">
        <f t="shared" si="245"/>
        <v>0</v>
      </c>
      <c r="AJ146" s="183">
        <f t="shared" si="245"/>
        <v>0</v>
      </c>
      <c r="AK146" s="183">
        <f t="shared" si="245"/>
        <v>0</v>
      </c>
      <c r="AL146" s="183">
        <f t="shared" si="245"/>
        <v>0</v>
      </c>
      <c r="AM146" s="183">
        <f t="shared" si="245"/>
        <v>0</v>
      </c>
      <c r="AN146" s="183">
        <f t="shared" si="245"/>
        <v>0</v>
      </c>
      <c r="AO146" s="183">
        <f t="shared" si="245"/>
        <v>0</v>
      </c>
      <c r="AP146" s="183">
        <f t="shared" si="245"/>
        <v>0</v>
      </c>
      <c r="AQ146" s="183">
        <f t="shared" si="245"/>
        <v>0</v>
      </c>
      <c r="AR146" s="183">
        <f t="shared" si="245"/>
        <v>0</v>
      </c>
      <c r="AS146" s="183">
        <f t="shared" si="245"/>
        <v>0</v>
      </c>
      <c r="AT146" s="183">
        <f t="shared" si="245"/>
        <v>0</v>
      </c>
      <c r="AU146" s="183">
        <f t="shared" si="245"/>
        <v>0</v>
      </c>
      <c r="AV146" s="183">
        <f t="shared" si="245"/>
        <v>0</v>
      </c>
      <c r="AW146" s="183">
        <f t="shared" si="245"/>
        <v>0</v>
      </c>
      <c r="AX146" s="183">
        <f t="shared" si="245"/>
        <v>0</v>
      </c>
      <c r="AY146" s="183">
        <f t="shared" si="245"/>
        <v>827.5781199999999</v>
      </c>
      <c r="AZ146" s="183">
        <f t="shared" si="245"/>
        <v>0</v>
      </c>
      <c r="BA146" s="183">
        <f t="shared" si="243"/>
        <v>0</v>
      </c>
      <c r="BB146" s="274"/>
    </row>
    <row r="147" spans="1:54" s="116" customFormat="1" ht="22.2" customHeight="1">
      <c r="A147" s="273" t="s">
        <v>3</v>
      </c>
      <c r="B147" s="270" t="s">
        <v>355</v>
      </c>
      <c r="C147" s="270" t="s">
        <v>441</v>
      </c>
      <c r="D147" s="191" t="s">
        <v>41</v>
      </c>
      <c r="E147" s="185">
        <f>H147+K147+N147+Q147+T147+W147+Z147+AE147+AJ147+AO147+AT147+AY147</f>
        <v>64516.582000000002</v>
      </c>
      <c r="F147" s="185">
        <f t="shared" ref="F147:F151" si="246">I147+L147+O147+R147+U147+X147+AA147+AF147+AK147+AP147+AU147+AZ147</f>
        <v>0</v>
      </c>
      <c r="G147" s="186">
        <f t="shared" si="88"/>
        <v>0</v>
      </c>
      <c r="H147" s="185">
        <f>H227</f>
        <v>0</v>
      </c>
      <c r="I147" s="185">
        <f t="shared" ref="I147:BA147" si="247">I227</f>
        <v>0</v>
      </c>
      <c r="J147" s="185">
        <f t="shared" si="247"/>
        <v>0</v>
      </c>
      <c r="K147" s="185">
        <f t="shared" si="247"/>
        <v>0</v>
      </c>
      <c r="L147" s="185">
        <f t="shared" si="247"/>
        <v>0</v>
      </c>
      <c r="M147" s="185">
        <f t="shared" si="247"/>
        <v>0</v>
      </c>
      <c r="N147" s="185">
        <f t="shared" si="247"/>
        <v>0</v>
      </c>
      <c r="O147" s="185">
        <f t="shared" si="247"/>
        <v>0</v>
      </c>
      <c r="P147" s="185">
        <f t="shared" si="247"/>
        <v>0</v>
      </c>
      <c r="Q147" s="185">
        <f t="shared" si="247"/>
        <v>0</v>
      </c>
      <c r="R147" s="185">
        <f t="shared" si="247"/>
        <v>0</v>
      </c>
      <c r="S147" s="185">
        <f t="shared" si="247"/>
        <v>0</v>
      </c>
      <c r="T147" s="185">
        <f t="shared" si="247"/>
        <v>0</v>
      </c>
      <c r="U147" s="185">
        <f t="shared" si="247"/>
        <v>0</v>
      </c>
      <c r="V147" s="185">
        <f t="shared" si="247"/>
        <v>0</v>
      </c>
      <c r="W147" s="185">
        <f t="shared" si="247"/>
        <v>0</v>
      </c>
      <c r="X147" s="185">
        <f t="shared" si="247"/>
        <v>0</v>
      </c>
      <c r="Y147" s="185">
        <f t="shared" si="247"/>
        <v>0</v>
      </c>
      <c r="Z147" s="185">
        <f t="shared" si="247"/>
        <v>0</v>
      </c>
      <c r="AA147" s="185">
        <f t="shared" si="247"/>
        <v>0</v>
      </c>
      <c r="AB147" s="185">
        <f t="shared" si="247"/>
        <v>0</v>
      </c>
      <c r="AC147" s="185">
        <f t="shared" si="247"/>
        <v>0</v>
      </c>
      <c r="AD147" s="185">
        <f t="shared" si="247"/>
        <v>0</v>
      </c>
      <c r="AE147" s="185">
        <f t="shared" si="247"/>
        <v>64516.582000000002</v>
      </c>
      <c r="AF147" s="185">
        <f t="shared" si="247"/>
        <v>0</v>
      </c>
      <c r="AG147" s="185">
        <f t="shared" si="247"/>
        <v>0</v>
      </c>
      <c r="AH147" s="185">
        <f t="shared" si="247"/>
        <v>0</v>
      </c>
      <c r="AI147" s="185">
        <f t="shared" si="247"/>
        <v>0</v>
      </c>
      <c r="AJ147" s="185">
        <f t="shared" si="247"/>
        <v>0</v>
      </c>
      <c r="AK147" s="185">
        <f t="shared" si="247"/>
        <v>0</v>
      </c>
      <c r="AL147" s="185">
        <f t="shared" si="247"/>
        <v>0</v>
      </c>
      <c r="AM147" s="185">
        <f t="shared" si="247"/>
        <v>0</v>
      </c>
      <c r="AN147" s="185">
        <f t="shared" si="247"/>
        <v>0</v>
      </c>
      <c r="AO147" s="185">
        <f t="shared" si="247"/>
        <v>0</v>
      </c>
      <c r="AP147" s="185">
        <f t="shared" si="247"/>
        <v>0</v>
      </c>
      <c r="AQ147" s="185">
        <f t="shared" si="247"/>
        <v>0</v>
      </c>
      <c r="AR147" s="185">
        <f t="shared" si="247"/>
        <v>0</v>
      </c>
      <c r="AS147" s="185">
        <f t="shared" si="247"/>
        <v>0</v>
      </c>
      <c r="AT147" s="185">
        <f t="shared" si="247"/>
        <v>0</v>
      </c>
      <c r="AU147" s="185">
        <f t="shared" si="247"/>
        <v>0</v>
      </c>
      <c r="AV147" s="185">
        <f t="shared" si="247"/>
        <v>0</v>
      </c>
      <c r="AW147" s="185">
        <f t="shared" si="247"/>
        <v>0</v>
      </c>
      <c r="AX147" s="185">
        <f t="shared" si="247"/>
        <v>0</v>
      </c>
      <c r="AY147" s="185">
        <f t="shared" si="247"/>
        <v>0</v>
      </c>
      <c r="AZ147" s="185">
        <f t="shared" si="247"/>
        <v>0</v>
      </c>
      <c r="BA147" s="185">
        <f t="shared" si="247"/>
        <v>0</v>
      </c>
      <c r="BB147" s="274"/>
    </row>
    <row r="148" spans="1:54">
      <c r="A148" s="273"/>
      <c r="B148" s="270"/>
      <c r="C148" s="270"/>
      <c r="D148" s="184" t="s">
        <v>37</v>
      </c>
      <c r="E148" s="185">
        <f t="shared" ref="E148:E151" si="248">H148+K148+N148+Q148+T148+W148+Z148+AE148+AJ148+AO148+AT148+AY148</f>
        <v>0</v>
      </c>
      <c r="F148" s="185">
        <f t="shared" si="246"/>
        <v>0</v>
      </c>
      <c r="G148" s="186" t="e">
        <f t="shared" si="88"/>
        <v>#DIV/0!</v>
      </c>
      <c r="H148" s="185">
        <f t="shared" ref="H148:BA148" si="249">H228</f>
        <v>0</v>
      </c>
      <c r="I148" s="185">
        <f t="shared" si="249"/>
        <v>0</v>
      </c>
      <c r="J148" s="185">
        <f t="shared" si="249"/>
        <v>0</v>
      </c>
      <c r="K148" s="185">
        <f t="shared" si="249"/>
        <v>0</v>
      </c>
      <c r="L148" s="185">
        <f t="shared" si="249"/>
        <v>0</v>
      </c>
      <c r="M148" s="185">
        <f t="shared" si="249"/>
        <v>0</v>
      </c>
      <c r="N148" s="185">
        <f t="shared" si="249"/>
        <v>0</v>
      </c>
      <c r="O148" s="185">
        <f t="shared" si="249"/>
        <v>0</v>
      </c>
      <c r="P148" s="185">
        <f t="shared" si="249"/>
        <v>0</v>
      </c>
      <c r="Q148" s="185">
        <f t="shared" si="249"/>
        <v>0</v>
      </c>
      <c r="R148" s="185">
        <f t="shared" si="249"/>
        <v>0</v>
      </c>
      <c r="S148" s="185">
        <f t="shared" si="249"/>
        <v>0</v>
      </c>
      <c r="T148" s="185">
        <f t="shared" si="249"/>
        <v>0</v>
      </c>
      <c r="U148" s="185">
        <f t="shared" si="249"/>
        <v>0</v>
      </c>
      <c r="V148" s="185">
        <f t="shared" si="249"/>
        <v>0</v>
      </c>
      <c r="W148" s="185">
        <f t="shared" si="249"/>
        <v>0</v>
      </c>
      <c r="X148" s="185">
        <f t="shared" si="249"/>
        <v>0</v>
      </c>
      <c r="Y148" s="185">
        <f t="shared" si="249"/>
        <v>0</v>
      </c>
      <c r="Z148" s="185">
        <f t="shared" si="249"/>
        <v>0</v>
      </c>
      <c r="AA148" s="185">
        <f t="shared" si="249"/>
        <v>0</v>
      </c>
      <c r="AB148" s="185">
        <f t="shared" si="249"/>
        <v>0</v>
      </c>
      <c r="AC148" s="185">
        <f t="shared" si="249"/>
        <v>0</v>
      </c>
      <c r="AD148" s="185">
        <f t="shared" si="249"/>
        <v>0</v>
      </c>
      <c r="AE148" s="185">
        <f t="shared" si="249"/>
        <v>0</v>
      </c>
      <c r="AF148" s="185">
        <f t="shared" si="249"/>
        <v>0</v>
      </c>
      <c r="AG148" s="185">
        <f t="shared" si="249"/>
        <v>0</v>
      </c>
      <c r="AH148" s="185">
        <f t="shared" si="249"/>
        <v>0</v>
      </c>
      <c r="AI148" s="185">
        <f t="shared" si="249"/>
        <v>0</v>
      </c>
      <c r="AJ148" s="185">
        <f t="shared" si="249"/>
        <v>0</v>
      </c>
      <c r="AK148" s="185">
        <f t="shared" si="249"/>
        <v>0</v>
      </c>
      <c r="AL148" s="185">
        <f t="shared" si="249"/>
        <v>0</v>
      </c>
      <c r="AM148" s="185">
        <f t="shared" si="249"/>
        <v>0</v>
      </c>
      <c r="AN148" s="185">
        <f t="shared" si="249"/>
        <v>0</v>
      </c>
      <c r="AO148" s="185">
        <f t="shared" si="249"/>
        <v>0</v>
      </c>
      <c r="AP148" s="185">
        <f t="shared" si="249"/>
        <v>0</v>
      </c>
      <c r="AQ148" s="185">
        <f t="shared" si="249"/>
        <v>0</v>
      </c>
      <c r="AR148" s="185">
        <f t="shared" si="249"/>
        <v>0</v>
      </c>
      <c r="AS148" s="185">
        <f t="shared" si="249"/>
        <v>0</v>
      </c>
      <c r="AT148" s="185">
        <f t="shared" si="249"/>
        <v>0</v>
      </c>
      <c r="AU148" s="185">
        <f t="shared" si="249"/>
        <v>0</v>
      </c>
      <c r="AV148" s="185">
        <f t="shared" si="249"/>
        <v>0</v>
      </c>
      <c r="AW148" s="185">
        <f t="shared" si="249"/>
        <v>0</v>
      </c>
      <c r="AX148" s="185">
        <f t="shared" si="249"/>
        <v>0</v>
      </c>
      <c r="AY148" s="185">
        <f t="shared" si="249"/>
        <v>0</v>
      </c>
      <c r="AZ148" s="185">
        <f t="shared" si="249"/>
        <v>0</v>
      </c>
      <c r="BA148" s="185">
        <f t="shared" si="249"/>
        <v>0</v>
      </c>
      <c r="BB148" s="274"/>
    </row>
    <row r="149" spans="1:54" ht="31.2" customHeight="1">
      <c r="A149" s="273"/>
      <c r="B149" s="270"/>
      <c r="C149" s="270"/>
      <c r="D149" s="184" t="s">
        <v>2</v>
      </c>
      <c r="E149" s="185">
        <f>H149+K149+N149+Q149+T149+W149+Z149+AE149+AJ149+AO149+AT149+AY149</f>
        <v>8431.1</v>
      </c>
      <c r="F149" s="185">
        <f t="shared" si="246"/>
        <v>0</v>
      </c>
      <c r="G149" s="186">
        <f t="shared" si="88"/>
        <v>0</v>
      </c>
      <c r="H149" s="185">
        <f t="shared" ref="H149:BA149" si="250">H229</f>
        <v>0</v>
      </c>
      <c r="I149" s="185">
        <f t="shared" si="250"/>
        <v>0</v>
      </c>
      <c r="J149" s="185">
        <f t="shared" si="250"/>
        <v>0</v>
      </c>
      <c r="K149" s="185">
        <f t="shared" si="250"/>
        <v>0</v>
      </c>
      <c r="L149" s="185">
        <f t="shared" si="250"/>
        <v>0</v>
      </c>
      <c r="M149" s="185">
        <f t="shared" si="250"/>
        <v>0</v>
      </c>
      <c r="N149" s="185">
        <f t="shared" si="250"/>
        <v>0</v>
      </c>
      <c r="O149" s="185">
        <f t="shared" si="250"/>
        <v>0</v>
      </c>
      <c r="P149" s="185">
        <f t="shared" si="250"/>
        <v>0</v>
      </c>
      <c r="Q149" s="185">
        <f t="shared" si="250"/>
        <v>0</v>
      </c>
      <c r="R149" s="185">
        <f t="shared" si="250"/>
        <v>0</v>
      </c>
      <c r="S149" s="185">
        <f t="shared" si="250"/>
        <v>0</v>
      </c>
      <c r="T149" s="185">
        <f t="shared" si="250"/>
        <v>0</v>
      </c>
      <c r="U149" s="185">
        <f t="shared" si="250"/>
        <v>0</v>
      </c>
      <c r="V149" s="185">
        <f t="shared" si="250"/>
        <v>0</v>
      </c>
      <c r="W149" s="185">
        <f t="shared" si="250"/>
        <v>0</v>
      </c>
      <c r="X149" s="185">
        <f t="shared" si="250"/>
        <v>0</v>
      </c>
      <c r="Y149" s="185">
        <f t="shared" si="250"/>
        <v>0</v>
      </c>
      <c r="Z149" s="185">
        <f t="shared" si="250"/>
        <v>0</v>
      </c>
      <c r="AA149" s="185">
        <f t="shared" si="250"/>
        <v>0</v>
      </c>
      <c r="AB149" s="185">
        <f t="shared" si="250"/>
        <v>0</v>
      </c>
      <c r="AC149" s="185">
        <f t="shared" si="250"/>
        <v>0</v>
      </c>
      <c r="AD149" s="185">
        <f t="shared" si="250"/>
        <v>0</v>
      </c>
      <c r="AE149" s="185">
        <f t="shared" si="250"/>
        <v>8431.1</v>
      </c>
      <c r="AF149" s="185">
        <f t="shared" si="250"/>
        <v>0</v>
      </c>
      <c r="AG149" s="185">
        <f t="shared" si="250"/>
        <v>0</v>
      </c>
      <c r="AH149" s="185">
        <f t="shared" si="250"/>
        <v>0</v>
      </c>
      <c r="AI149" s="185">
        <f t="shared" si="250"/>
        <v>0</v>
      </c>
      <c r="AJ149" s="185">
        <f t="shared" si="250"/>
        <v>0</v>
      </c>
      <c r="AK149" s="185">
        <f t="shared" si="250"/>
        <v>0</v>
      </c>
      <c r="AL149" s="185">
        <f t="shared" si="250"/>
        <v>0</v>
      </c>
      <c r="AM149" s="185">
        <f t="shared" si="250"/>
        <v>0</v>
      </c>
      <c r="AN149" s="185">
        <f t="shared" si="250"/>
        <v>0</v>
      </c>
      <c r="AO149" s="185">
        <f t="shared" si="250"/>
        <v>0</v>
      </c>
      <c r="AP149" s="185">
        <f t="shared" si="250"/>
        <v>0</v>
      </c>
      <c r="AQ149" s="185">
        <f t="shared" si="250"/>
        <v>0</v>
      </c>
      <c r="AR149" s="185">
        <f t="shared" si="250"/>
        <v>0</v>
      </c>
      <c r="AS149" s="185">
        <f t="shared" si="250"/>
        <v>0</v>
      </c>
      <c r="AT149" s="185">
        <f t="shared" si="250"/>
        <v>0</v>
      </c>
      <c r="AU149" s="185">
        <f t="shared" si="250"/>
        <v>0</v>
      </c>
      <c r="AV149" s="185">
        <f t="shared" si="250"/>
        <v>0</v>
      </c>
      <c r="AW149" s="185">
        <f t="shared" si="250"/>
        <v>0</v>
      </c>
      <c r="AX149" s="185">
        <f t="shared" si="250"/>
        <v>0</v>
      </c>
      <c r="AY149" s="185">
        <f t="shared" si="250"/>
        <v>0</v>
      </c>
      <c r="AZ149" s="185">
        <f t="shared" si="250"/>
        <v>0</v>
      </c>
      <c r="BA149" s="185">
        <f t="shared" si="250"/>
        <v>0</v>
      </c>
      <c r="BB149" s="274"/>
    </row>
    <row r="150" spans="1:54" ht="21.75" customHeight="1">
      <c r="A150" s="273"/>
      <c r="B150" s="270"/>
      <c r="C150" s="270"/>
      <c r="D150" s="184" t="s">
        <v>43</v>
      </c>
      <c r="E150" s="185">
        <f t="shared" si="248"/>
        <v>56085.482000000004</v>
      </c>
      <c r="F150" s="185">
        <f t="shared" si="246"/>
        <v>0</v>
      </c>
      <c r="G150" s="186">
        <f t="shared" si="88"/>
        <v>0</v>
      </c>
      <c r="H150" s="185">
        <f t="shared" ref="H150:BA150" si="251">H230</f>
        <v>0</v>
      </c>
      <c r="I150" s="185">
        <f t="shared" si="251"/>
        <v>0</v>
      </c>
      <c r="J150" s="185">
        <f t="shared" si="251"/>
        <v>0</v>
      </c>
      <c r="K150" s="185">
        <f t="shared" si="251"/>
        <v>0</v>
      </c>
      <c r="L150" s="185">
        <f t="shared" si="251"/>
        <v>0</v>
      </c>
      <c r="M150" s="185">
        <f t="shared" si="251"/>
        <v>0</v>
      </c>
      <c r="N150" s="185">
        <f t="shared" si="251"/>
        <v>0</v>
      </c>
      <c r="O150" s="185">
        <f t="shared" si="251"/>
        <v>0</v>
      </c>
      <c r="P150" s="185">
        <f t="shared" si="251"/>
        <v>0</v>
      </c>
      <c r="Q150" s="185">
        <f t="shared" si="251"/>
        <v>0</v>
      </c>
      <c r="R150" s="185">
        <f t="shared" si="251"/>
        <v>0</v>
      </c>
      <c r="S150" s="185">
        <f t="shared" si="251"/>
        <v>0</v>
      </c>
      <c r="T150" s="185">
        <f t="shared" si="251"/>
        <v>0</v>
      </c>
      <c r="U150" s="185">
        <f t="shared" si="251"/>
        <v>0</v>
      </c>
      <c r="V150" s="185">
        <f t="shared" si="251"/>
        <v>0</v>
      </c>
      <c r="W150" s="185">
        <f t="shared" si="251"/>
        <v>0</v>
      </c>
      <c r="X150" s="185">
        <f t="shared" si="251"/>
        <v>0</v>
      </c>
      <c r="Y150" s="185">
        <f t="shared" si="251"/>
        <v>0</v>
      </c>
      <c r="Z150" s="185">
        <f t="shared" si="251"/>
        <v>0</v>
      </c>
      <c r="AA150" s="185">
        <f t="shared" si="251"/>
        <v>0</v>
      </c>
      <c r="AB150" s="185">
        <f t="shared" si="251"/>
        <v>0</v>
      </c>
      <c r="AC150" s="185">
        <f t="shared" si="251"/>
        <v>0</v>
      </c>
      <c r="AD150" s="185">
        <f t="shared" si="251"/>
        <v>0</v>
      </c>
      <c r="AE150" s="185">
        <f t="shared" si="251"/>
        <v>56085.482000000004</v>
      </c>
      <c r="AF150" s="185">
        <f t="shared" si="251"/>
        <v>0</v>
      </c>
      <c r="AG150" s="185">
        <f t="shared" si="251"/>
        <v>0</v>
      </c>
      <c r="AH150" s="185">
        <f t="shared" si="251"/>
        <v>0</v>
      </c>
      <c r="AI150" s="185">
        <f t="shared" si="251"/>
        <v>0</v>
      </c>
      <c r="AJ150" s="185">
        <f t="shared" si="251"/>
        <v>0</v>
      </c>
      <c r="AK150" s="185">
        <f t="shared" si="251"/>
        <v>0</v>
      </c>
      <c r="AL150" s="185">
        <f t="shared" si="251"/>
        <v>0</v>
      </c>
      <c r="AM150" s="185">
        <f t="shared" si="251"/>
        <v>0</v>
      </c>
      <c r="AN150" s="185">
        <f t="shared" si="251"/>
        <v>0</v>
      </c>
      <c r="AO150" s="185">
        <f t="shared" si="251"/>
        <v>0</v>
      </c>
      <c r="AP150" s="185">
        <f t="shared" si="251"/>
        <v>0</v>
      </c>
      <c r="AQ150" s="185">
        <f t="shared" si="251"/>
        <v>0</v>
      </c>
      <c r="AR150" s="185">
        <f t="shared" si="251"/>
        <v>0</v>
      </c>
      <c r="AS150" s="185">
        <f t="shared" si="251"/>
        <v>0</v>
      </c>
      <c r="AT150" s="185">
        <f t="shared" si="251"/>
        <v>0</v>
      </c>
      <c r="AU150" s="185">
        <f t="shared" si="251"/>
        <v>0</v>
      </c>
      <c r="AV150" s="185">
        <f t="shared" si="251"/>
        <v>0</v>
      </c>
      <c r="AW150" s="185">
        <f t="shared" si="251"/>
        <v>0</v>
      </c>
      <c r="AX150" s="185">
        <f t="shared" si="251"/>
        <v>0</v>
      </c>
      <c r="AY150" s="185">
        <f t="shared" si="251"/>
        <v>0</v>
      </c>
      <c r="AZ150" s="185">
        <f t="shared" si="251"/>
        <v>0</v>
      </c>
      <c r="BA150" s="185">
        <f t="shared" si="251"/>
        <v>0</v>
      </c>
      <c r="BB150" s="274"/>
    </row>
    <row r="151" spans="1:54" ht="30" customHeight="1">
      <c r="A151" s="273"/>
      <c r="B151" s="270"/>
      <c r="C151" s="270"/>
      <c r="D151" s="192" t="s">
        <v>273</v>
      </c>
      <c r="E151" s="185">
        <f t="shared" si="248"/>
        <v>0</v>
      </c>
      <c r="F151" s="185">
        <f t="shared" si="246"/>
        <v>0</v>
      </c>
      <c r="G151" s="186" t="e">
        <f t="shared" si="88"/>
        <v>#DIV/0!</v>
      </c>
      <c r="H151" s="185">
        <f t="shared" ref="H151:BA151" si="252">H231</f>
        <v>0</v>
      </c>
      <c r="I151" s="185">
        <f t="shared" si="252"/>
        <v>0</v>
      </c>
      <c r="J151" s="185">
        <f t="shared" si="252"/>
        <v>0</v>
      </c>
      <c r="K151" s="185">
        <f t="shared" si="252"/>
        <v>0</v>
      </c>
      <c r="L151" s="185">
        <f t="shared" si="252"/>
        <v>0</v>
      </c>
      <c r="M151" s="185">
        <f t="shared" si="252"/>
        <v>0</v>
      </c>
      <c r="N151" s="185">
        <f t="shared" si="252"/>
        <v>0</v>
      </c>
      <c r="O151" s="185">
        <f t="shared" si="252"/>
        <v>0</v>
      </c>
      <c r="P151" s="185">
        <f t="shared" si="252"/>
        <v>0</v>
      </c>
      <c r="Q151" s="185">
        <f t="shared" si="252"/>
        <v>0</v>
      </c>
      <c r="R151" s="185">
        <f t="shared" si="252"/>
        <v>0</v>
      </c>
      <c r="S151" s="185">
        <f t="shared" si="252"/>
        <v>0</v>
      </c>
      <c r="T151" s="185">
        <f t="shared" si="252"/>
        <v>0</v>
      </c>
      <c r="U151" s="185">
        <f t="shared" si="252"/>
        <v>0</v>
      </c>
      <c r="V151" s="185">
        <f t="shared" si="252"/>
        <v>0</v>
      </c>
      <c r="W151" s="185">
        <f t="shared" si="252"/>
        <v>0</v>
      </c>
      <c r="X151" s="185">
        <f t="shared" si="252"/>
        <v>0</v>
      </c>
      <c r="Y151" s="185">
        <f t="shared" si="252"/>
        <v>0</v>
      </c>
      <c r="Z151" s="185">
        <f t="shared" si="252"/>
        <v>0</v>
      </c>
      <c r="AA151" s="185">
        <f t="shared" si="252"/>
        <v>0</v>
      </c>
      <c r="AB151" s="185">
        <f t="shared" si="252"/>
        <v>0</v>
      </c>
      <c r="AC151" s="185">
        <f t="shared" si="252"/>
        <v>0</v>
      </c>
      <c r="AD151" s="185">
        <f t="shared" si="252"/>
        <v>0</v>
      </c>
      <c r="AE151" s="185">
        <f t="shared" si="252"/>
        <v>0</v>
      </c>
      <c r="AF151" s="185">
        <f t="shared" si="252"/>
        <v>0</v>
      </c>
      <c r="AG151" s="185">
        <f t="shared" si="252"/>
        <v>0</v>
      </c>
      <c r="AH151" s="185">
        <f t="shared" si="252"/>
        <v>0</v>
      </c>
      <c r="AI151" s="185">
        <f t="shared" si="252"/>
        <v>0</v>
      </c>
      <c r="AJ151" s="185">
        <f t="shared" si="252"/>
        <v>0</v>
      </c>
      <c r="AK151" s="185">
        <f t="shared" si="252"/>
        <v>0</v>
      </c>
      <c r="AL151" s="185">
        <f t="shared" si="252"/>
        <v>0</v>
      </c>
      <c r="AM151" s="185">
        <f t="shared" si="252"/>
        <v>0</v>
      </c>
      <c r="AN151" s="185">
        <f t="shared" si="252"/>
        <v>0</v>
      </c>
      <c r="AO151" s="185">
        <f t="shared" si="252"/>
        <v>0</v>
      </c>
      <c r="AP151" s="185">
        <f t="shared" si="252"/>
        <v>0</v>
      </c>
      <c r="AQ151" s="185">
        <f t="shared" si="252"/>
        <v>0</v>
      </c>
      <c r="AR151" s="185">
        <f t="shared" si="252"/>
        <v>0</v>
      </c>
      <c r="AS151" s="185">
        <f t="shared" si="252"/>
        <v>0</v>
      </c>
      <c r="AT151" s="185">
        <f t="shared" si="252"/>
        <v>0</v>
      </c>
      <c r="AU151" s="185">
        <f t="shared" si="252"/>
        <v>0</v>
      </c>
      <c r="AV151" s="185">
        <f t="shared" si="252"/>
        <v>0</v>
      </c>
      <c r="AW151" s="185">
        <f t="shared" si="252"/>
        <v>0</v>
      </c>
      <c r="AX151" s="185">
        <f t="shared" si="252"/>
        <v>0</v>
      </c>
      <c r="AY151" s="185">
        <f t="shared" si="252"/>
        <v>0</v>
      </c>
      <c r="AZ151" s="185">
        <f t="shared" si="252"/>
        <v>0</v>
      </c>
      <c r="BA151" s="185">
        <f t="shared" si="252"/>
        <v>0</v>
      </c>
      <c r="BB151" s="274"/>
    </row>
    <row r="152" spans="1:54" s="116" customFormat="1" ht="22.2" customHeight="1">
      <c r="A152" s="273" t="s">
        <v>274</v>
      </c>
      <c r="B152" s="270" t="s">
        <v>356</v>
      </c>
      <c r="C152" s="270" t="s">
        <v>441</v>
      </c>
      <c r="D152" s="191" t="s">
        <v>41</v>
      </c>
      <c r="E152" s="185">
        <f>H152+K152+N152+Q152+T152+W152+Z152+AE152+AJ152+AO152+AT152+AY152</f>
        <v>63431.1</v>
      </c>
      <c r="F152" s="185">
        <f>I152+L152+O152+R152+U152+X152+AA152+AF152+AK152+AP152+AU152+AZ152</f>
        <v>0</v>
      </c>
      <c r="G152" s="186">
        <f t="shared" si="88"/>
        <v>0</v>
      </c>
      <c r="H152" s="185">
        <f>SUM(H153:H155)</f>
        <v>0</v>
      </c>
      <c r="I152" s="185">
        <f t="shared" ref="I152:BA152" si="253">SUM(I153:I155)</f>
        <v>0</v>
      </c>
      <c r="J152" s="185">
        <f t="shared" si="253"/>
        <v>0</v>
      </c>
      <c r="K152" s="185">
        <f t="shared" si="253"/>
        <v>0</v>
      </c>
      <c r="L152" s="185">
        <f t="shared" si="253"/>
        <v>0</v>
      </c>
      <c r="M152" s="185">
        <f t="shared" si="253"/>
        <v>0</v>
      </c>
      <c r="N152" s="185">
        <f t="shared" si="253"/>
        <v>0</v>
      </c>
      <c r="O152" s="185">
        <f t="shared" si="253"/>
        <v>0</v>
      </c>
      <c r="P152" s="185">
        <f t="shared" si="253"/>
        <v>0</v>
      </c>
      <c r="Q152" s="185">
        <f t="shared" si="253"/>
        <v>0</v>
      </c>
      <c r="R152" s="185">
        <f t="shared" si="253"/>
        <v>0</v>
      </c>
      <c r="S152" s="185">
        <f t="shared" si="253"/>
        <v>0</v>
      </c>
      <c r="T152" s="185">
        <f t="shared" si="253"/>
        <v>0</v>
      </c>
      <c r="U152" s="185">
        <f t="shared" si="253"/>
        <v>0</v>
      </c>
      <c r="V152" s="185">
        <f t="shared" si="253"/>
        <v>0</v>
      </c>
      <c r="W152" s="185">
        <f t="shared" si="253"/>
        <v>0</v>
      </c>
      <c r="X152" s="185">
        <f t="shared" si="253"/>
        <v>0</v>
      </c>
      <c r="Y152" s="185">
        <f t="shared" si="253"/>
        <v>0</v>
      </c>
      <c r="Z152" s="185">
        <f t="shared" si="253"/>
        <v>0</v>
      </c>
      <c r="AA152" s="185">
        <f t="shared" si="253"/>
        <v>0</v>
      </c>
      <c r="AB152" s="185">
        <f t="shared" si="253"/>
        <v>0</v>
      </c>
      <c r="AC152" s="185">
        <f t="shared" si="253"/>
        <v>0</v>
      </c>
      <c r="AD152" s="185">
        <f t="shared" si="253"/>
        <v>0</v>
      </c>
      <c r="AE152" s="185">
        <f t="shared" si="253"/>
        <v>63431.1</v>
      </c>
      <c r="AF152" s="185">
        <f t="shared" si="253"/>
        <v>0</v>
      </c>
      <c r="AG152" s="185">
        <f t="shared" si="253"/>
        <v>0</v>
      </c>
      <c r="AH152" s="185">
        <f t="shared" si="253"/>
        <v>0</v>
      </c>
      <c r="AI152" s="185">
        <f t="shared" si="253"/>
        <v>0</v>
      </c>
      <c r="AJ152" s="185">
        <f t="shared" si="253"/>
        <v>0</v>
      </c>
      <c r="AK152" s="185">
        <f t="shared" si="253"/>
        <v>0</v>
      </c>
      <c r="AL152" s="185">
        <f t="shared" si="253"/>
        <v>0</v>
      </c>
      <c r="AM152" s="185">
        <f t="shared" si="253"/>
        <v>0</v>
      </c>
      <c r="AN152" s="185">
        <f t="shared" si="253"/>
        <v>0</v>
      </c>
      <c r="AO152" s="185">
        <f t="shared" si="253"/>
        <v>0</v>
      </c>
      <c r="AP152" s="185">
        <f t="shared" si="253"/>
        <v>0</v>
      </c>
      <c r="AQ152" s="185">
        <f t="shared" si="253"/>
        <v>0</v>
      </c>
      <c r="AR152" s="185">
        <f t="shared" si="253"/>
        <v>0</v>
      </c>
      <c r="AS152" s="185">
        <f t="shared" si="253"/>
        <v>0</v>
      </c>
      <c r="AT152" s="185">
        <f t="shared" si="253"/>
        <v>0</v>
      </c>
      <c r="AU152" s="185">
        <f t="shared" si="253"/>
        <v>0</v>
      </c>
      <c r="AV152" s="185">
        <f t="shared" si="253"/>
        <v>0</v>
      </c>
      <c r="AW152" s="185">
        <f t="shared" si="253"/>
        <v>0</v>
      </c>
      <c r="AX152" s="185">
        <f t="shared" si="253"/>
        <v>0</v>
      </c>
      <c r="AY152" s="185">
        <f t="shared" si="253"/>
        <v>0</v>
      </c>
      <c r="AZ152" s="185">
        <f t="shared" si="253"/>
        <v>0</v>
      </c>
      <c r="BA152" s="185">
        <f t="shared" si="253"/>
        <v>0</v>
      </c>
      <c r="BB152" s="274"/>
    </row>
    <row r="153" spans="1:54">
      <c r="A153" s="273"/>
      <c r="B153" s="270"/>
      <c r="C153" s="270"/>
      <c r="D153" s="184" t="s">
        <v>37</v>
      </c>
      <c r="E153" s="185">
        <f t="shared" ref="E153:E156" si="254">H153+K153+N153+Q153+T153+W153+Z153+AE153+AJ153+AO153+AT153+AY153</f>
        <v>0</v>
      </c>
      <c r="F153" s="185">
        <f t="shared" ref="F153:F156" si="255">I153+L153+O153+R153+U153+X153+AA153+AF153+AK153+AP153+AU153+AZ153</f>
        <v>0</v>
      </c>
      <c r="G153" s="186" t="e">
        <f t="shared" si="88"/>
        <v>#DIV/0!</v>
      </c>
      <c r="H153" s="183"/>
      <c r="I153" s="183"/>
      <c r="J153" s="189"/>
      <c r="K153" s="183"/>
      <c r="L153" s="183"/>
      <c r="M153" s="189"/>
      <c r="N153" s="183"/>
      <c r="O153" s="183"/>
      <c r="P153" s="189"/>
      <c r="Q153" s="183"/>
      <c r="R153" s="183"/>
      <c r="S153" s="189"/>
      <c r="T153" s="183"/>
      <c r="U153" s="183"/>
      <c r="V153" s="189"/>
      <c r="W153" s="183"/>
      <c r="X153" s="183"/>
      <c r="Y153" s="189"/>
      <c r="Z153" s="183"/>
      <c r="AA153" s="183"/>
      <c r="AB153" s="189"/>
      <c r="AC153" s="189"/>
      <c r="AD153" s="189"/>
      <c r="AE153" s="183"/>
      <c r="AF153" s="183"/>
      <c r="AG153" s="189"/>
      <c r="AH153" s="189"/>
      <c r="AI153" s="189"/>
      <c r="AJ153" s="183"/>
      <c r="AK153" s="183"/>
      <c r="AL153" s="189"/>
      <c r="AM153" s="189"/>
      <c r="AN153" s="189"/>
      <c r="AO153" s="183"/>
      <c r="AP153" s="183"/>
      <c r="AQ153" s="189"/>
      <c r="AR153" s="183"/>
      <c r="AS153" s="183"/>
      <c r="AT153" s="183"/>
      <c r="AU153" s="183"/>
      <c r="AV153" s="189"/>
      <c r="AW153" s="189"/>
      <c r="AX153" s="189"/>
      <c r="AY153" s="183"/>
      <c r="AZ153" s="183"/>
      <c r="BA153" s="189"/>
      <c r="BB153" s="274"/>
    </row>
    <row r="154" spans="1:54" ht="31.2" customHeight="1">
      <c r="A154" s="273"/>
      <c r="B154" s="270"/>
      <c r="C154" s="270"/>
      <c r="D154" s="184" t="s">
        <v>2</v>
      </c>
      <c r="E154" s="185">
        <f t="shared" si="254"/>
        <v>8431.1</v>
      </c>
      <c r="F154" s="185">
        <f t="shared" si="255"/>
        <v>0</v>
      </c>
      <c r="G154" s="186">
        <f t="shared" si="88"/>
        <v>0</v>
      </c>
      <c r="H154" s="183"/>
      <c r="I154" s="183"/>
      <c r="J154" s="189"/>
      <c r="K154" s="183"/>
      <c r="L154" s="183"/>
      <c r="M154" s="189"/>
      <c r="N154" s="183"/>
      <c r="O154" s="183"/>
      <c r="P154" s="189"/>
      <c r="Q154" s="183"/>
      <c r="R154" s="183"/>
      <c r="S154" s="189"/>
      <c r="T154" s="183"/>
      <c r="U154" s="183"/>
      <c r="V154" s="189"/>
      <c r="W154" s="183"/>
      <c r="X154" s="183"/>
      <c r="Y154" s="189"/>
      <c r="Z154" s="183"/>
      <c r="AA154" s="183"/>
      <c r="AB154" s="189"/>
      <c r="AC154" s="189"/>
      <c r="AD154" s="189"/>
      <c r="AE154" s="170">
        <v>8431.1</v>
      </c>
      <c r="AF154" s="183"/>
      <c r="AG154" s="189"/>
      <c r="AH154" s="189"/>
      <c r="AI154" s="189"/>
      <c r="AJ154" s="183"/>
      <c r="AK154" s="183"/>
      <c r="AL154" s="189"/>
      <c r="AM154" s="189"/>
      <c r="AN154" s="189"/>
      <c r="AO154" s="183"/>
      <c r="AP154" s="183"/>
      <c r="AQ154" s="189"/>
      <c r="AR154" s="189"/>
      <c r="AS154" s="189"/>
      <c r="AT154" s="183"/>
      <c r="AU154" s="183"/>
      <c r="AV154" s="189"/>
      <c r="AW154" s="189"/>
      <c r="AX154" s="189"/>
      <c r="AY154" s="183"/>
      <c r="AZ154" s="183"/>
      <c r="BA154" s="189"/>
      <c r="BB154" s="274"/>
    </row>
    <row r="155" spans="1:54" ht="21.75" customHeight="1">
      <c r="A155" s="273"/>
      <c r="B155" s="270"/>
      <c r="C155" s="270"/>
      <c r="D155" s="184" t="s">
        <v>43</v>
      </c>
      <c r="E155" s="185">
        <f t="shared" si="254"/>
        <v>55000</v>
      </c>
      <c r="F155" s="185">
        <f t="shared" si="255"/>
        <v>0</v>
      </c>
      <c r="G155" s="186">
        <f t="shared" si="88"/>
        <v>0</v>
      </c>
      <c r="H155" s="183"/>
      <c r="I155" s="183"/>
      <c r="J155" s="189"/>
      <c r="K155" s="183"/>
      <c r="L155" s="183"/>
      <c r="M155" s="189"/>
      <c r="N155" s="183"/>
      <c r="O155" s="183"/>
      <c r="P155" s="189"/>
      <c r="Q155" s="183"/>
      <c r="R155" s="183"/>
      <c r="S155" s="189"/>
      <c r="T155" s="183"/>
      <c r="U155" s="183"/>
      <c r="V155" s="189"/>
      <c r="W155" s="183"/>
      <c r="X155" s="183"/>
      <c r="Y155" s="189"/>
      <c r="Z155" s="183"/>
      <c r="AA155" s="183"/>
      <c r="AB155" s="189"/>
      <c r="AC155" s="189"/>
      <c r="AD155" s="189"/>
      <c r="AE155" s="170">
        <v>55000</v>
      </c>
      <c r="AF155" s="183"/>
      <c r="AG155" s="189"/>
      <c r="AH155" s="189"/>
      <c r="AI155" s="189"/>
      <c r="AJ155" s="183"/>
      <c r="AK155" s="183"/>
      <c r="AL155" s="189"/>
      <c r="AM155" s="189"/>
      <c r="AN155" s="189"/>
      <c r="AO155" s="183"/>
      <c r="AP155" s="183"/>
      <c r="AQ155" s="189"/>
      <c r="AR155" s="189"/>
      <c r="AS155" s="189"/>
      <c r="AT155" s="183"/>
      <c r="AU155" s="183"/>
      <c r="AV155" s="189"/>
      <c r="AW155" s="189"/>
      <c r="AX155" s="189"/>
      <c r="AY155" s="183"/>
      <c r="AZ155" s="183"/>
      <c r="BA155" s="189"/>
      <c r="BB155" s="274"/>
    </row>
    <row r="156" spans="1:54" ht="30" customHeight="1">
      <c r="A156" s="273"/>
      <c r="B156" s="270"/>
      <c r="C156" s="270"/>
      <c r="D156" s="192" t="s">
        <v>273</v>
      </c>
      <c r="E156" s="185">
        <f t="shared" si="254"/>
        <v>0</v>
      </c>
      <c r="F156" s="185">
        <f t="shared" si="255"/>
        <v>0</v>
      </c>
      <c r="G156" s="186" t="e">
        <f t="shared" si="88"/>
        <v>#DIV/0!</v>
      </c>
      <c r="H156" s="183"/>
      <c r="I156" s="183"/>
      <c r="J156" s="189"/>
      <c r="K156" s="183"/>
      <c r="L156" s="183"/>
      <c r="M156" s="189"/>
      <c r="N156" s="183"/>
      <c r="O156" s="183"/>
      <c r="P156" s="189"/>
      <c r="Q156" s="183"/>
      <c r="R156" s="183"/>
      <c r="S156" s="189"/>
      <c r="T156" s="183"/>
      <c r="U156" s="183"/>
      <c r="V156" s="189"/>
      <c r="W156" s="183"/>
      <c r="X156" s="183"/>
      <c r="Y156" s="189"/>
      <c r="Z156" s="183"/>
      <c r="AA156" s="183"/>
      <c r="AB156" s="189"/>
      <c r="AC156" s="189"/>
      <c r="AD156" s="189"/>
      <c r="AE156" s="170"/>
      <c r="AF156" s="183"/>
      <c r="AG156" s="189"/>
      <c r="AH156" s="189"/>
      <c r="AI156" s="189"/>
      <c r="AJ156" s="183"/>
      <c r="AK156" s="183"/>
      <c r="AL156" s="189"/>
      <c r="AM156" s="189"/>
      <c r="AN156" s="189"/>
      <c r="AO156" s="183"/>
      <c r="AP156" s="183"/>
      <c r="AQ156" s="189"/>
      <c r="AR156" s="189"/>
      <c r="AS156" s="189"/>
      <c r="AT156" s="183"/>
      <c r="AU156" s="183"/>
      <c r="AV156" s="189"/>
      <c r="AW156" s="189"/>
      <c r="AX156" s="189"/>
      <c r="AY156" s="183"/>
      <c r="AZ156" s="183"/>
      <c r="BA156" s="189"/>
      <c r="BB156" s="274"/>
    </row>
    <row r="157" spans="1:54" s="116" customFormat="1" ht="22.2" customHeight="1">
      <c r="A157" s="273" t="s">
        <v>336</v>
      </c>
      <c r="B157" s="270" t="s">
        <v>357</v>
      </c>
      <c r="C157" s="270" t="s">
        <v>441</v>
      </c>
      <c r="D157" s="191" t="s">
        <v>41</v>
      </c>
      <c r="E157" s="185">
        <f>H157+K157+N157+Q157+T157+W157+Z157+AE157+AJ157+AO157+AT157+AY157</f>
        <v>1085.482</v>
      </c>
      <c r="F157" s="185">
        <f>I157+L157+O157+R157+U157+X157+AA157+AF157+AK157+AP157+AU157+AZ157</f>
        <v>0</v>
      </c>
      <c r="G157" s="186">
        <f t="shared" si="88"/>
        <v>0</v>
      </c>
      <c r="H157" s="185">
        <f>SUM(H158:H160)</f>
        <v>0</v>
      </c>
      <c r="I157" s="185">
        <f t="shared" ref="I157:BA157" si="256">SUM(I158:I160)</f>
        <v>0</v>
      </c>
      <c r="J157" s="185">
        <f t="shared" si="256"/>
        <v>0</v>
      </c>
      <c r="K157" s="185">
        <f t="shared" si="256"/>
        <v>0</v>
      </c>
      <c r="L157" s="185">
        <f t="shared" si="256"/>
        <v>0</v>
      </c>
      <c r="M157" s="185">
        <f t="shared" si="256"/>
        <v>0</v>
      </c>
      <c r="N157" s="185">
        <f t="shared" si="256"/>
        <v>0</v>
      </c>
      <c r="O157" s="185">
        <f t="shared" si="256"/>
        <v>0</v>
      </c>
      <c r="P157" s="185">
        <f t="shared" si="256"/>
        <v>0</v>
      </c>
      <c r="Q157" s="185">
        <f t="shared" si="256"/>
        <v>0</v>
      </c>
      <c r="R157" s="185">
        <f t="shared" si="256"/>
        <v>0</v>
      </c>
      <c r="S157" s="185">
        <f t="shared" si="256"/>
        <v>0</v>
      </c>
      <c r="T157" s="185">
        <f t="shared" si="256"/>
        <v>0</v>
      </c>
      <c r="U157" s="185">
        <f t="shared" si="256"/>
        <v>0</v>
      </c>
      <c r="V157" s="185">
        <f t="shared" si="256"/>
        <v>0</v>
      </c>
      <c r="W157" s="185">
        <f t="shared" si="256"/>
        <v>0</v>
      </c>
      <c r="X157" s="185">
        <f t="shared" si="256"/>
        <v>0</v>
      </c>
      <c r="Y157" s="185">
        <f t="shared" si="256"/>
        <v>0</v>
      </c>
      <c r="Z157" s="185">
        <f t="shared" si="256"/>
        <v>0</v>
      </c>
      <c r="AA157" s="185">
        <f t="shared" si="256"/>
        <v>0</v>
      </c>
      <c r="AB157" s="185">
        <f t="shared" si="256"/>
        <v>0</v>
      </c>
      <c r="AC157" s="185">
        <f t="shared" si="256"/>
        <v>0</v>
      </c>
      <c r="AD157" s="185">
        <f t="shared" si="256"/>
        <v>0</v>
      </c>
      <c r="AE157" s="185">
        <f t="shared" si="256"/>
        <v>1085.482</v>
      </c>
      <c r="AF157" s="185">
        <f t="shared" si="256"/>
        <v>0</v>
      </c>
      <c r="AG157" s="185">
        <f t="shared" si="256"/>
        <v>0</v>
      </c>
      <c r="AH157" s="185">
        <f t="shared" si="256"/>
        <v>0</v>
      </c>
      <c r="AI157" s="185">
        <f t="shared" si="256"/>
        <v>0</v>
      </c>
      <c r="AJ157" s="185">
        <f t="shared" si="256"/>
        <v>0</v>
      </c>
      <c r="AK157" s="185">
        <f t="shared" si="256"/>
        <v>0</v>
      </c>
      <c r="AL157" s="185">
        <f t="shared" si="256"/>
        <v>0</v>
      </c>
      <c r="AM157" s="185">
        <f t="shared" si="256"/>
        <v>0</v>
      </c>
      <c r="AN157" s="185">
        <f t="shared" si="256"/>
        <v>0</v>
      </c>
      <c r="AO157" s="185">
        <f t="shared" si="256"/>
        <v>0</v>
      </c>
      <c r="AP157" s="185">
        <f t="shared" si="256"/>
        <v>0</v>
      </c>
      <c r="AQ157" s="185">
        <f t="shared" si="256"/>
        <v>0</v>
      </c>
      <c r="AR157" s="185">
        <f t="shared" si="256"/>
        <v>0</v>
      </c>
      <c r="AS157" s="185">
        <f t="shared" si="256"/>
        <v>0</v>
      </c>
      <c r="AT157" s="185">
        <f t="shared" si="256"/>
        <v>0</v>
      </c>
      <c r="AU157" s="185">
        <f t="shared" si="256"/>
        <v>0</v>
      </c>
      <c r="AV157" s="185">
        <f t="shared" si="256"/>
        <v>0</v>
      </c>
      <c r="AW157" s="185">
        <f t="shared" si="256"/>
        <v>0</v>
      </c>
      <c r="AX157" s="185">
        <f t="shared" si="256"/>
        <v>0</v>
      </c>
      <c r="AY157" s="185">
        <f t="shared" si="256"/>
        <v>0</v>
      </c>
      <c r="AZ157" s="185">
        <f t="shared" si="256"/>
        <v>0</v>
      </c>
      <c r="BA157" s="185">
        <f t="shared" si="256"/>
        <v>0</v>
      </c>
      <c r="BB157" s="274"/>
    </row>
    <row r="158" spans="1:54">
      <c r="A158" s="273"/>
      <c r="B158" s="270"/>
      <c r="C158" s="270"/>
      <c r="D158" s="184" t="s">
        <v>37</v>
      </c>
      <c r="E158" s="185">
        <f t="shared" ref="E158:E161" si="257">H158+K158+N158+Q158+T158+W158+Z158+AE158+AJ158+AO158+AT158+AY158</f>
        <v>0</v>
      </c>
      <c r="F158" s="185">
        <f t="shared" ref="F158:F161" si="258">I158+L158+O158+R158+U158+X158+AA158+AF158+AK158+AP158+AU158+AZ158</f>
        <v>0</v>
      </c>
      <c r="G158" s="186" t="e">
        <f t="shared" si="88"/>
        <v>#DIV/0!</v>
      </c>
      <c r="H158" s="183"/>
      <c r="I158" s="183"/>
      <c r="J158" s="189"/>
      <c r="K158" s="183"/>
      <c r="L158" s="183"/>
      <c r="M158" s="189"/>
      <c r="N158" s="183"/>
      <c r="O158" s="183"/>
      <c r="P158" s="189"/>
      <c r="Q158" s="183"/>
      <c r="R158" s="183"/>
      <c r="S158" s="189"/>
      <c r="T158" s="183"/>
      <c r="U158" s="183"/>
      <c r="V158" s="189"/>
      <c r="W158" s="183"/>
      <c r="X158" s="183"/>
      <c r="Y158" s="189"/>
      <c r="Z158" s="183"/>
      <c r="AA158" s="183"/>
      <c r="AB158" s="189"/>
      <c r="AC158" s="189"/>
      <c r="AD158" s="189"/>
      <c r="AE158" s="183"/>
      <c r="AF158" s="183"/>
      <c r="AG158" s="189"/>
      <c r="AH158" s="189"/>
      <c r="AI158" s="189"/>
      <c r="AJ158" s="183"/>
      <c r="AK158" s="183"/>
      <c r="AL158" s="189"/>
      <c r="AM158" s="189"/>
      <c r="AN158" s="189"/>
      <c r="AO158" s="183"/>
      <c r="AP158" s="183"/>
      <c r="AQ158" s="189"/>
      <c r="AR158" s="183"/>
      <c r="AS158" s="183"/>
      <c r="AT158" s="183"/>
      <c r="AU158" s="183"/>
      <c r="AV158" s="189"/>
      <c r="AW158" s="189"/>
      <c r="AX158" s="189"/>
      <c r="AY158" s="183"/>
      <c r="AZ158" s="183"/>
      <c r="BA158" s="189"/>
      <c r="BB158" s="274"/>
    </row>
    <row r="159" spans="1:54" ht="31.2" customHeight="1">
      <c r="A159" s="273"/>
      <c r="B159" s="270"/>
      <c r="C159" s="270"/>
      <c r="D159" s="184" t="s">
        <v>2</v>
      </c>
      <c r="E159" s="185">
        <f t="shared" si="257"/>
        <v>0</v>
      </c>
      <c r="F159" s="185">
        <f t="shared" si="258"/>
        <v>0</v>
      </c>
      <c r="G159" s="186" t="e">
        <f t="shared" si="88"/>
        <v>#DIV/0!</v>
      </c>
      <c r="H159" s="183"/>
      <c r="I159" s="183"/>
      <c r="J159" s="189"/>
      <c r="K159" s="183"/>
      <c r="L159" s="183"/>
      <c r="M159" s="189"/>
      <c r="N159" s="183"/>
      <c r="O159" s="183"/>
      <c r="P159" s="189"/>
      <c r="Q159" s="183"/>
      <c r="R159" s="183"/>
      <c r="S159" s="189"/>
      <c r="T159" s="183"/>
      <c r="U159" s="183"/>
      <c r="V159" s="189"/>
      <c r="W159" s="183"/>
      <c r="X159" s="183"/>
      <c r="Y159" s="189"/>
      <c r="Z159" s="183"/>
      <c r="AA159" s="183"/>
      <c r="AB159" s="189"/>
      <c r="AC159" s="189"/>
      <c r="AD159" s="189"/>
      <c r="AE159" s="183"/>
      <c r="AF159" s="183"/>
      <c r="AG159" s="189"/>
      <c r="AH159" s="189"/>
      <c r="AI159" s="189"/>
      <c r="AJ159" s="183"/>
      <c r="AK159" s="183"/>
      <c r="AL159" s="189"/>
      <c r="AM159" s="189"/>
      <c r="AN159" s="189"/>
      <c r="AO159" s="183"/>
      <c r="AP159" s="183"/>
      <c r="AQ159" s="189"/>
      <c r="AR159" s="189"/>
      <c r="AS159" s="189"/>
      <c r="AT159" s="183"/>
      <c r="AU159" s="183"/>
      <c r="AV159" s="189"/>
      <c r="AW159" s="189"/>
      <c r="AX159" s="189"/>
      <c r="AY159" s="183"/>
      <c r="AZ159" s="183"/>
      <c r="BA159" s="189"/>
      <c r="BB159" s="274"/>
    </row>
    <row r="160" spans="1:54" ht="21.75" customHeight="1">
      <c r="A160" s="273"/>
      <c r="B160" s="270"/>
      <c r="C160" s="270"/>
      <c r="D160" s="184" t="s">
        <v>43</v>
      </c>
      <c r="E160" s="185">
        <f t="shared" si="257"/>
        <v>1085.482</v>
      </c>
      <c r="F160" s="185">
        <f t="shared" si="258"/>
        <v>0</v>
      </c>
      <c r="G160" s="186">
        <f t="shared" si="88"/>
        <v>0</v>
      </c>
      <c r="H160" s="183"/>
      <c r="I160" s="183"/>
      <c r="J160" s="189"/>
      <c r="K160" s="183"/>
      <c r="L160" s="183"/>
      <c r="M160" s="189"/>
      <c r="N160" s="183"/>
      <c r="O160" s="183"/>
      <c r="P160" s="189"/>
      <c r="Q160" s="183"/>
      <c r="R160" s="183"/>
      <c r="S160" s="189"/>
      <c r="T160" s="183"/>
      <c r="U160" s="183"/>
      <c r="V160" s="189"/>
      <c r="W160" s="183"/>
      <c r="X160" s="183"/>
      <c r="Y160" s="189"/>
      <c r="Z160" s="183"/>
      <c r="AA160" s="183"/>
      <c r="AB160" s="189"/>
      <c r="AC160" s="189"/>
      <c r="AD160" s="189"/>
      <c r="AE160" s="170">
        <v>1085.482</v>
      </c>
      <c r="AF160" s="183"/>
      <c r="AG160" s="189"/>
      <c r="AH160" s="189"/>
      <c r="AI160" s="189"/>
      <c r="AJ160" s="183"/>
      <c r="AK160" s="183"/>
      <c r="AL160" s="189"/>
      <c r="AM160" s="189"/>
      <c r="AN160" s="189"/>
      <c r="AO160" s="183"/>
      <c r="AP160" s="183"/>
      <c r="AQ160" s="189"/>
      <c r="AR160" s="189"/>
      <c r="AS160" s="189"/>
      <c r="AT160" s="183"/>
      <c r="AU160" s="183"/>
      <c r="AV160" s="189"/>
      <c r="AW160" s="189"/>
      <c r="AX160" s="189"/>
      <c r="AY160" s="183"/>
      <c r="AZ160" s="183"/>
      <c r="BA160" s="189"/>
      <c r="BB160" s="274"/>
    </row>
    <row r="161" spans="1:54" ht="30" customHeight="1">
      <c r="A161" s="273"/>
      <c r="B161" s="270"/>
      <c r="C161" s="270"/>
      <c r="D161" s="192" t="s">
        <v>273</v>
      </c>
      <c r="E161" s="185">
        <f t="shared" si="257"/>
        <v>0</v>
      </c>
      <c r="F161" s="185">
        <f t="shared" si="258"/>
        <v>0</v>
      </c>
      <c r="G161" s="186" t="e">
        <f t="shared" si="88"/>
        <v>#DIV/0!</v>
      </c>
      <c r="H161" s="183"/>
      <c r="I161" s="183"/>
      <c r="J161" s="189"/>
      <c r="K161" s="183"/>
      <c r="L161" s="183"/>
      <c r="M161" s="189"/>
      <c r="N161" s="183"/>
      <c r="O161" s="183"/>
      <c r="P161" s="189"/>
      <c r="Q161" s="183"/>
      <c r="R161" s="183"/>
      <c r="S161" s="189"/>
      <c r="T161" s="183"/>
      <c r="U161" s="183"/>
      <c r="V161" s="189"/>
      <c r="W161" s="183"/>
      <c r="X161" s="183"/>
      <c r="Y161" s="189"/>
      <c r="Z161" s="183"/>
      <c r="AA161" s="183"/>
      <c r="AB161" s="189"/>
      <c r="AC161" s="189"/>
      <c r="AD161" s="189"/>
      <c r="AE161" s="183"/>
      <c r="AF161" s="183"/>
      <c r="AG161" s="189"/>
      <c r="AH161" s="189"/>
      <c r="AI161" s="189"/>
      <c r="AJ161" s="183"/>
      <c r="AK161" s="183"/>
      <c r="AL161" s="189"/>
      <c r="AM161" s="189"/>
      <c r="AN161" s="189"/>
      <c r="AO161" s="183"/>
      <c r="AP161" s="183"/>
      <c r="AQ161" s="189"/>
      <c r="AR161" s="189"/>
      <c r="AS161" s="189"/>
      <c r="AT161" s="183"/>
      <c r="AU161" s="183"/>
      <c r="AV161" s="189"/>
      <c r="AW161" s="189"/>
      <c r="AX161" s="189"/>
      <c r="AY161" s="183"/>
      <c r="AZ161" s="183"/>
      <c r="BA161" s="189"/>
      <c r="BB161" s="274"/>
    </row>
    <row r="162" spans="1:54" s="116" customFormat="1" ht="22.2" hidden="1" customHeight="1">
      <c r="A162" s="273" t="s">
        <v>337</v>
      </c>
      <c r="B162" s="270"/>
      <c r="C162" s="270" t="s">
        <v>441</v>
      </c>
      <c r="D162" s="191" t="s">
        <v>41</v>
      </c>
      <c r="E162" s="185">
        <f>H162+K162+N162+Q162+T162+W162+Z162+AE162+AJ162+AO162+AT162+AY162</f>
        <v>0</v>
      </c>
      <c r="F162" s="185">
        <f>I162+L162+O162+R162+U162+X162+AA162+AF162+AK162+AP162+AU162+AZ162</f>
        <v>0</v>
      </c>
      <c r="G162" s="186" t="e">
        <f t="shared" si="88"/>
        <v>#DIV/0!</v>
      </c>
      <c r="H162" s="185">
        <f>SUM(H163:H165)</f>
        <v>0</v>
      </c>
      <c r="I162" s="185">
        <f t="shared" ref="I162:BA162" si="259">SUM(I163:I165)</f>
        <v>0</v>
      </c>
      <c r="J162" s="185">
        <f t="shared" si="259"/>
        <v>0</v>
      </c>
      <c r="K162" s="185">
        <f t="shared" si="259"/>
        <v>0</v>
      </c>
      <c r="L162" s="185">
        <f t="shared" si="259"/>
        <v>0</v>
      </c>
      <c r="M162" s="185">
        <f t="shared" si="259"/>
        <v>0</v>
      </c>
      <c r="N162" s="185">
        <f t="shared" si="259"/>
        <v>0</v>
      </c>
      <c r="O162" s="185">
        <f t="shared" si="259"/>
        <v>0</v>
      </c>
      <c r="P162" s="185">
        <f t="shared" si="259"/>
        <v>0</v>
      </c>
      <c r="Q162" s="185">
        <f t="shared" si="259"/>
        <v>0</v>
      </c>
      <c r="R162" s="185">
        <f t="shared" si="259"/>
        <v>0</v>
      </c>
      <c r="S162" s="185">
        <f t="shared" si="259"/>
        <v>0</v>
      </c>
      <c r="T162" s="185">
        <f t="shared" si="259"/>
        <v>0</v>
      </c>
      <c r="U162" s="185">
        <f t="shared" si="259"/>
        <v>0</v>
      </c>
      <c r="V162" s="185">
        <f t="shared" si="259"/>
        <v>0</v>
      </c>
      <c r="W162" s="185">
        <f t="shared" si="259"/>
        <v>0</v>
      </c>
      <c r="X162" s="185">
        <f t="shared" si="259"/>
        <v>0</v>
      </c>
      <c r="Y162" s="185">
        <f t="shared" si="259"/>
        <v>0</v>
      </c>
      <c r="Z162" s="185">
        <f t="shared" si="259"/>
        <v>0</v>
      </c>
      <c r="AA162" s="185">
        <f t="shared" si="259"/>
        <v>0</v>
      </c>
      <c r="AB162" s="185">
        <f t="shared" si="259"/>
        <v>0</v>
      </c>
      <c r="AC162" s="185">
        <f t="shared" si="259"/>
        <v>0</v>
      </c>
      <c r="AD162" s="185">
        <f t="shared" si="259"/>
        <v>0</v>
      </c>
      <c r="AE162" s="185">
        <f t="shared" si="259"/>
        <v>0</v>
      </c>
      <c r="AF162" s="185">
        <f t="shared" si="259"/>
        <v>0</v>
      </c>
      <c r="AG162" s="185">
        <f t="shared" si="259"/>
        <v>0</v>
      </c>
      <c r="AH162" s="185">
        <f t="shared" si="259"/>
        <v>0</v>
      </c>
      <c r="AI162" s="185">
        <f t="shared" si="259"/>
        <v>0</v>
      </c>
      <c r="AJ162" s="185">
        <f t="shared" si="259"/>
        <v>0</v>
      </c>
      <c r="AK162" s="185">
        <f t="shared" si="259"/>
        <v>0</v>
      </c>
      <c r="AL162" s="185">
        <f t="shared" si="259"/>
        <v>0</v>
      </c>
      <c r="AM162" s="185">
        <f t="shared" si="259"/>
        <v>0</v>
      </c>
      <c r="AN162" s="185">
        <f t="shared" si="259"/>
        <v>0</v>
      </c>
      <c r="AO162" s="185">
        <f t="shared" si="259"/>
        <v>0</v>
      </c>
      <c r="AP162" s="185">
        <f t="shared" si="259"/>
        <v>0</v>
      </c>
      <c r="AQ162" s="185">
        <f t="shared" si="259"/>
        <v>0</v>
      </c>
      <c r="AR162" s="185">
        <f t="shared" si="259"/>
        <v>0</v>
      </c>
      <c r="AS162" s="185">
        <f t="shared" si="259"/>
        <v>0</v>
      </c>
      <c r="AT162" s="185">
        <f t="shared" si="259"/>
        <v>0</v>
      </c>
      <c r="AU162" s="185">
        <f t="shared" si="259"/>
        <v>0</v>
      </c>
      <c r="AV162" s="185">
        <f t="shared" si="259"/>
        <v>0</v>
      </c>
      <c r="AW162" s="185">
        <f t="shared" si="259"/>
        <v>0</v>
      </c>
      <c r="AX162" s="185">
        <f t="shared" si="259"/>
        <v>0</v>
      </c>
      <c r="AY162" s="185">
        <f t="shared" si="259"/>
        <v>0</v>
      </c>
      <c r="AZ162" s="185">
        <f t="shared" si="259"/>
        <v>0</v>
      </c>
      <c r="BA162" s="185">
        <f t="shared" si="259"/>
        <v>0</v>
      </c>
      <c r="BB162" s="274"/>
    </row>
    <row r="163" spans="1:54" hidden="1">
      <c r="A163" s="273"/>
      <c r="B163" s="270"/>
      <c r="C163" s="270"/>
      <c r="D163" s="184" t="s">
        <v>37</v>
      </c>
      <c r="E163" s="185">
        <f t="shared" ref="E163:E166" si="260">H163+K163+N163+Q163+T163+W163+Z163+AE163+AJ163+AO163+AT163+AY163</f>
        <v>0</v>
      </c>
      <c r="F163" s="185">
        <f t="shared" ref="F163:F166" si="261">I163+L163+O163+R163+U163+X163+AA163+AF163+AK163+AP163+AU163+AZ163</f>
        <v>0</v>
      </c>
      <c r="G163" s="186" t="e">
        <f t="shared" si="88"/>
        <v>#DIV/0!</v>
      </c>
      <c r="H163" s="183"/>
      <c r="I163" s="183"/>
      <c r="J163" s="189"/>
      <c r="K163" s="183"/>
      <c r="L163" s="183"/>
      <c r="M163" s="189"/>
      <c r="N163" s="183"/>
      <c r="O163" s="183"/>
      <c r="P163" s="189"/>
      <c r="Q163" s="183"/>
      <c r="R163" s="183"/>
      <c r="S163" s="189"/>
      <c r="T163" s="183"/>
      <c r="U163" s="183"/>
      <c r="V163" s="189"/>
      <c r="W163" s="183"/>
      <c r="X163" s="183"/>
      <c r="Y163" s="189"/>
      <c r="Z163" s="183"/>
      <c r="AA163" s="183"/>
      <c r="AB163" s="189"/>
      <c r="AC163" s="189"/>
      <c r="AD163" s="189"/>
      <c r="AE163" s="183"/>
      <c r="AF163" s="183"/>
      <c r="AG163" s="189"/>
      <c r="AH163" s="189"/>
      <c r="AI163" s="189"/>
      <c r="AJ163" s="183"/>
      <c r="AK163" s="183"/>
      <c r="AL163" s="189"/>
      <c r="AM163" s="189"/>
      <c r="AN163" s="189"/>
      <c r="AO163" s="183"/>
      <c r="AP163" s="183"/>
      <c r="AQ163" s="189"/>
      <c r="AR163" s="183"/>
      <c r="AS163" s="183"/>
      <c r="AT163" s="183"/>
      <c r="AU163" s="183"/>
      <c r="AV163" s="189"/>
      <c r="AW163" s="189"/>
      <c r="AX163" s="189"/>
      <c r="AY163" s="183"/>
      <c r="AZ163" s="183"/>
      <c r="BA163" s="189"/>
      <c r="BB163" s="274"/>
    </row>
    <row r="164" spans="1:54" ht="31.2" hidden="1" customHeight="1">
      <c r="A164" s="273"/>
      <c r="B164" s="270"/>
      <c r="C164" s="270"/>
      <c r="D164" s="184" t="s">
        <v>2</v>
      </c>
      <c r="E164" s="185">
        <f t="shared" si="260"/>
        <v>0</v>
      </c>
      <c r="F164" s="185">
        <f t="shared" si="261"/>
        <v>0</v>
      </c>
      <c r="G164" s="186" t="e">
        <f t="shared" si="88"/>
        <v>#DIV/0!</v>
      </c>
      <c r="H164" s="183"/>
      <c r="I164" s="183"/>
      <c r="J164" s="189"/>
      <c r="K164" s="183"/>
      <c r="L164" s="183"/>
      <c r="M164" s="189"/>
      <c r="N164" s="183"/>
      <c r="O164" s="183"/>
      <c r="P164" s="189"/>
      <c r="Q164" s="183"/>
      <c r="R164" s="183"/>
      <c r="S164" s="189"/>
      <c r="T164" s="183"/>
      <c r="U164" s="183"/>
      <c r="V164" s="189"/>
      <c r="W164" s="183"/>
      <c r="X164" s="183"/>
      <c r="Y164" s="189"/>
      <c r="Z164" s="183"/>
      <c r="AA164" s="183"/>
      <c r="AB164" s="189"/>
      <c r="AC164" s="189"/>
      <c r="AD164" s="189"/>
      <c r="AE164" s="183"/>
      <c r="AF164" s="183"/>
      <c r="AG164" s="189"/>
      <c r="AH164" s="189"/>
      <c r="AI164" s="189"/>
      <c r="AJ164" s="183"/>
      <c r="AK164" s="183"/>
      <c r="AL164" s="189"/>
      <c r="AM164" s="189"/>
      <c r="AN164" s="189"/>
      <c r="AO164" s="183"/>
      <c r="AP164" s="183"/>
      <c r="AQ164" s="189"/>
      <c r="AR164" s="189"/>
      <c r="AS164" s="189"/>
      <c r="AT164" s="183"/>
      <c r="AU164" s="183"/>
      <c r="AV164" s="189"/>
      <c r="AW164" s="189"/>
      <c r="AX164" s="189"/>
      <c r="AY164" s="183"/>
      <c r="AZ164" s="183"/>
      <c r="BA164" s="189"/>
      <c r="BB164" s="274"/>
    </row>
    <row r="165" spans="1:54" ht="21.75" hidden="1" customHeight="1">
      <c r="A165" s="273"/>
      <c r="B165" s="270"/>
      <c r="C165" s="270"/>
      <c r="D165" s="184" t="s">
        <v>43</v>
      </c>
      <c r="E165" s="185">
        <f t="shared" si="260"/>
        <v>0</v>
      </c>
      <c r="F165" s="185">
        <f t="shared" si="261"/>
        <v>0</v>
      </c>
      <c r="G165" s="186" t="e">
        <f t="shared" si="88"/>
        <v>#DIV/0!</v>
      </c>
      <c r="H165" s="183"/>
      <c r="I165" s="183"/>
      <c r="J165" s="189"/>
      <c r="K165" s="183"/>
      <c r="L165" s="183"/>
      <c r="M165" s="189"/>
      <c r="N165" s="183"/>
      <c r="O165" s="183"/>
      <c r="P165" s="189"/>
      <c r="Q165" s="183"/>
      <c r="R165" s="183"/>
      <c r="S165" s="189"/>
      <c r="T165" s="183"/>
      <c r="U165" s="183"/>
      <c r="V165" s="189"/>
      <c r="W165" s="183"/>
      <c r="X165" s="183"/>
      <c r="Y165" s="189"/>
      <c r="Z165" s="183"/>
      <c r="AA165" s="183"/>
      <c r="AB165" s="189"/>
      <c r="AC165" s="189"/>
      <c r="AD165" s="189"/>
      <c r="AE165" s="183"/>
      <c r="AF165" s="183"/>
      <c r="AG165" s="189"/>
      <c r="AH165" s="189"/>
      <c r="AI165" s="189"/>
      <c r="AJ165" s="183"/>
      <c r="AK165" s="183"/>
      <c r="AL165" s="189"/>
      <c r="AM165" s="189"/>
      <c r="AN165" s="189"/>
      <c r="AO165" s="183"/>
      <c r="AP165" s="183"/>
      <c r="AQ165" s="189"/>
      <c r="AR165" s="189"/>
      <c r="AS165" s="189"/>
      <c r="AT165" s="183"/>
      <c r="AU165" s="183"/>
      <c r="AV165" s="189"/>
      <c r="AW165" s="189"/>
      <c r="AX165" s="189"/>
      <c r="AY165" s="183"/>
      <c r="AZ165" s="183"/>
      <c r="BA165" s="189"/>
      <c r="BB165" s="274"/>
    </row>
    <row r="166" spans="1:54" ht="30" hidden="1" customHeight="1">
      <c r="A166" s="273"/>
      <c r="B166" s="270"/>
      <c r="C166" s="270"/>
      <c r="D166" s="192" t="s">
        <v>273</v>
      </c>
      <c r="E166" s="185">
        <f t="shared" si="260"/>
        <v>0</v>
      </c>
      <c r="F166" s="185">
        <f t="shared" si="261"/>
        <v>0</v>
      </c>
      <c r="G166" s="186" t="e">
        <f t="shared" si="88"/>
        <v>#DIV/0!</v>
      </c>
      <c r="H166" s="183"/>
      <c r="I166" s="183"/>
      <c r="J166" s="189"/>
      <c r="K166" s="183"/>
      <c r="L166" s="183"/>
      <c r="M166" s="189"/>
      <c r="N166" s="183"/>
      <c r="O166" s="183"/>
      <c r="P166" s="189"/>
      <c r="Q166" s="183"/>
      <c r="R166" s="183"/>
      <c r="S166" s="189"/>
      <c r="T166" s="183"/>
      <c r="U166" s="183"/>
      <c r="V166" s="189"/>
      <c r="W166" s="183"/>
      <c r="X166" s="183"/>
      <c r="Y166" s="189"/>
      <c r="Z166" s="183"/>
      <c r="AA166" s="183"/>
      <c r="AB166" s="189"/>
      <c r="AC166" s="189"/>
      <c r="AD166" s="189"/>
      <c r="AE166" s="183"/>
      <c r="AF166" s="183"/>
      <c r="AG166" s="189"/>
      <c r="AH166" s="189"/>
      <c r="AI166" s="189"/>
      <c r="AJ166" s="183"/>
      <c r="AK166" s="183"/>
      <c r="AL166" s="189"/>
      <c r="AM166" s="189"/>
      <c r="AN166" s="189"/>
      <c r="AO166" s="183"/>
      <c r="AP166" s="183"/>
      <c r="AQ166" s="189"/>
      <c r="AR166" s="189"/>
      <c r="AS166" s="189"/>
      <c r="AT166" s="183"/>
      <c r="AU166" s="183"/>
      <c r="AV166" s="189"/>
      <c r="AW166" s="189"/>
      <c r="AX166" s="189"/>
      <c r="AY166" s="183"/>
      <c r="AZ166" s="183"/>
      <c r="BA166" s="189"/>
      <c r="BB166" s="274"/>
    </row>
    <row r="167" spans="1:54" s="116" customFormat="1" ht="22.2" hidden="1" customHeight="1">
      <c r="A167" s="273" t="s">
        <v>338</v>
      </c>
      <c r="B167" s="270"/>
      <c r="C167" s="270" t="s">
        <v>441</v>
      </c>
      <c r="D167" s="191" t="s">
        <v>41</v>
      </c>
      <c r="E167" s="185">
        <f>H167+K167+N167+Q167+T167+W167+Z167+AE167+AJ167+AO167+AT167+AY167</f>
        <v>0</v>
      </c>
      <c r="F167" s="185">
        <f>I167+L167+O167+R167+U167+X167+AA167+AF167+AK167+AP167+AU167+AZ167</f>
        <v>0</v>
      </c>
      <c r="G167" s="186" t="e">
        <f t="shared" si="88"/>
        <v>#DIV/0!</v>
      </c>
      <c r="H167" s="185">
        <f>SUM(H168:H170)</f>
        <v>0</v>
      </c>
      <c r="I167" s="185">
        <f t="shared" ref="I167" si="262">SUM(I168:I170)</f>
        <v>0</v>
      </c>
      <c r="J167" s="185">
        <f t="shared" ref="J167" si="263">SUM(J168:J170)</f>
        <v>0</v>
      </c>
      <c r="K167" s="185">
        <f t="shared" ref="K167" si="264">SUM(K168:K170)</f>
        <v>0</v>
      </c>
      <c r="L167" s="185">
        <f t="shared" ref="L167" si="265">SUM(L168:L170)</f>
        <v>0</v>
      </c>
      <c r="M167" s="185">
        <f t="shared" ref="M167" si="266">SUM(M168:M170)</f>
        <v>0</v>
      </c>
      <c r="N167" s="185">
        <f t="shared" ref="N167" si="267">SUM(N168:N170)</f>
        <v>0</v>
      </c>
      <c r="O167" s="185">
        <f t="shared" ref="O167" si="268">SUM(O168:O170)</f>
        <v>0</v>
      </c>
      <c r="P167" s="185">
        <f t="shared" ref="P167" si="269">SUM(P168:P170)</f>
        <v>0</v>
      </c>
      <c r="Q167" s="185">
        <f t="shared" ref="Q167" si="270">SUM(Q168:Q170)</f>
        <v>0</v>
      </c>
      <c r="R167" s="185">
        <f t="shared" ref="R167" si="271">SUM(R168:R170)</f>
        <v>0</v>
      </c>
      <c r="S167" s="185">
        <f t="shared" ref="S167" si="272">SUM(S168:S170)</f>
        <v>0</v>
      </c>
      <c r="T167" s="185">
        <f t="shared" ref="T167" si="273">SUM(T168:T170)</f>
        <v>0</v>
      </c>
      <c r="U167" s="185">
        <f t="shared" ref="U167" si="274">SUM(U168:U170)</f>
        <v>0</v>
      </c>
      <c r="V167" s="185">
        <f t="shared" ref="V167" si="275">SUM(V168:V170)</f>
        <v>0</v>
      </c>
      <c r="W167" s="185">
        <f t="shared" ref="W167" si="276">SUM(W168:W170)</f>
        <v>0</v>
      </c>
      <c r="X167" s="185">
        <f t="shared" ref="X167" si="277">SUM(X168:X170)</f>
        <v>0</v>
      </c>
      <c r="Y167" s="185">
        <f t="shared" ref="Y167" si="278">SUM(Y168:Y170)</f>
        <v>0</v>
      </c>
      <c r="Z167" s="185">
        <f t="shared" ref="Z167" si="279">SUM(Z168:Z170)</f>
        <v>0</v>
      </c>
      <c r="AA167" s="185">
        <f t="shared" ref="AA167" si="280">SUM(AA168:AA170)</f>
        <v>0</v>
      </c>
      <c r="AB167" s="185">
        <f t="shared" ref="AB167" si="281">SUM(AB168:AB170)</f>
        <v>0</v>
      </c>
      <c r="AC167" s="185">
        <f t="shared" ref="AC167" si="282">SUM(AC168:AC170)</f>
        <v>0</v>
      </c>
      <c r="AD167" s="185">
        <f t="shared" ref="AD167" si="283">SUM(AD168:AD170)</f>
        <v>0</v>
      </c>
      <c r="AE167" s="185">
        <f t="shared" ref="AE167" si="284">SUM(AE168:AE170)</f>
        <v>0</v>
      </c>
      <c r="AF167" s="185">
        <f t="shared" ref="AF167" si="285">SUM(AF168:AF170)</f>
        <v>0</v>
      </c>
      <c r="AG167" s="185">
        <f t="shared" ref="AG167" si="286">SUM(AG168:AG170)</f>
        <v>0</v>
      </c>
      <c r="AH167" s="185">
        <f t="shared" ref="AH167" si="287">SUM(AH168:AH170)</f>
        <v>0</v>
      </c>
      <c r="AI167" s="185">
        <f t="shared" ref="AI167" si="288">SUM(AI168:AI170)</f>
        <v>0</v>
      </c>
      <c r="AJ167" s="185">
        <f t="shared" ref="AJ167" si="289">SUM(AJ168:AJ170)</f>
        <v>0</v>
      </c>
      <c r="AK167" s="185">
        <f t="shared" ref="AK167" si="290">SUM(AK168:AK170)</f>
        <v>0</v>
      </c>
      <c r="AL167" s="185">
        <f t="shared" ref="AL167" si="291">SUM(AL168:AL170)</f>
        <v>0</v>
      </c>
      <c r="AM167" s="185">
        <f t="shared" ref="AM167" si="292">SUM(AM168:AM170)</f>
        <v>0</v>
      </c>
      <c r="AN167" s="185">
        <f t="shared" ref="AN167" si="293">SUM(AN168:AN170)</f>
        <v>0</v>
      </c>
      <c r="AO167" s="185">
        <f t="shared" ref="AO167" si="294">SUM(AO168:AO170)</f>
        <v>0</v>
      </c>
      <c r="AP167" s="185">
        <f t="shared" ref="AP167" si="295">SUM(AP168:AP170)</f>
        <v>0</v>
      </c>
      <c r="AQ167" s="185">
        <f t="shared" ref="AQ167" si="296">SUM(AQ168:AQ170)</f>
        <v>0</v>
      </c>
      <c r="AR167" s="185">
        <f t="shared" ref="AR167" si="297">SUM(AR168:AR170)</f>
        <v>0</v>
      </c>
      <c r="AS167" s="185">
        <f t="shared" ref="AS167" si="298">SUM(AS168:AS170)</f>
        <v>0</v>
      </c>
      <c r="AT167" s="185">
        <f t="shared" ref="AT167" si="299">SUM(AT168:AT170)</f>
        <v>0</v>
      </c>
      <c r="AU167" s="185">
        <f t="shared" ref="AU167" si="300">SUM(AU168:AU170)</f>
        <v>0</v>
      </c>
      <c r="AV167" s="185">
        <f t="shared" ref="AV167" si="301">SUM(AV168:AV170)</f>
        <v>0</v>
      </c>
      <c r="AW167" s="185">
        <f t="shared" ref="AW167" si="302">SUM(AW168:AW170)</f>
        <v>0</v>
      </c>
      <c r="AX167" s="185">
        <f t="shared" ref="AX167" si="303">SUM(AX168:AX170)</f>
        <v>0</v>
      </c>
      <c r="AY167" s="185">
        <f t="shared" ref="AY167" si="304">SUM(AY168:AY170)</f>
        <v>0</v>
      </c>
      <c r="AZ167" s="185">
        <f t="shared" ref="AZ167" si="305">SUM(AZ168:AZ170)</f>
        <v>0</v>
      </c>
      <c r="BA167" s="185">
        <f t="shared" ref="BA167" si="306">SUM(BA168:BA170)</f>
        <v>0</v>
      </c>
      <c r="BB167" s="274"/>
    </row>
    <row r="168" spans="1:54" hidden="1">
      <c r="A168" s="273"/>
      <c r="B168" s="270"/>
      <c r="C168" s="270"/>
      <c r="D168" s="184" t="s">
        <v>37</v>
      </c>
      <c r="E168" s="185">
        <f t="shared" ref="E168:E171" si="307">H168+K168+N168+Q168+T168+W168+Z168+AE168+AJ168+AO168+AT168+AY168</f>
        <v>0</v>
      </c>
      <c r="F168" s="185">
        <f t="shared" ref="F168:F171" si="308">I168+L168+O168+R168+U168+X168+AA168+AF168+AK168+AP168+AU168+AZ168</f>
        <v>0</v>
      </c>
      <c r="G168" s="186" t="e">
        <f t="shared" si="88"/>
        <v>#DIV/0!</v>
      </c>
      <c r="H168" s="183"/>
      <c r="I168" s="183"/>
      <c r="J168" s="189"/>
      <c r="K168" s="183"/>
      <c r="L168" s="183"/>
      <c r="M168" s="189"/>
      <c r="N168" s="183"/>
      <c r="O168" s="183"/>
      <c r="P168" s="189"/>
      <c r="Q168" s="183"/>
      <c r="R168" s="183"/>
      <c r="S168" s="189"/>
      <c r="T168" s="183"/>
      <c r="U168" s="183"/>
      <c r="V168" s="189"/>
      <c r="W168" s="183"/>
      <c r="X168" s="183"/>
      <c r="Y168" s="189"/>
      <c r="Z168" s="183"/>
      <c r="AA168" s="183"/>
      <c r="AB168" s="189"/>
      <c r="AC168" s="189"/>
      <c r="AD168" s="189"/>
      <c r="AE168" s="183"/>
      <c r="AF168" s="183"/>
      <c r="AG168" s="189"/>
      <c r="AH168" s="189"/>
      <c r="AI168" s="189"/>
      <c r="AJ168" s="183"/>
      <c r="AK168" s="183"/>
      <c r="AL168" s="189"/>
      <c r="AM168" s="189"/>
      <c r="AN168" s="189"/>
      <c r="AO168" s="183"/>
      <c r="AP168" s="183"/>
      <c r="AQ168" s="189"/>
      <c r="AR168" s="183"/>
      <c r="AS168" s="183"/>
      <c r="AT168" s="183"/>
      <c r="AU168" s="183"/>
      <c r="AV168" s="189"/>
      <c r="AW168" s="189"/>
      <c r="AX168" s="189"/>
      <c r="AY168" s="183"/>
      <c r="AZ168" s="183"/>
      <c r="BA168" s="189"/>
      <c r="BB168" s="274"/>
    </row>
    <row r="169" spans="1:54" ht="31.2" hidden="1" customHeight="1">
      <c r="A169" s="273"/>
      <c r="B169" s="270"/>
      <c r="C169" s="270"/>
      <c r="D169" s="184" t="s">
        <v>2</v>
      </c>
      <c r="E169" s="185">
        <f t="shared" si="307"/>
        <v>0</v>
      </c>
      <c r="F169" s="185">
        <f t="shared" si="308"/>
        <v>0</v>
      </c>
      <c r="G169" s="186" t="e">
        <f t="shared" si="88"/>
        <v>#DIV/0!</v>
      </c>
      <c r="H169" s="183"/>
      <c r="I169" s="183"/>
      <c r="J169" s="189"/>
      <c r="K169" s="183"/>
      <c r="L169" s="183"/>
      <c r="M169" s="189"/>
      <c r="N169" s="183"/>
      <c r="O169" s="183"/>
      <c r="P169" s="189"/>
      <c r="Q169" s="183"/>
      <c r="R169" s="183"/>
      <c r="S169" s="189"/>
      <c r="T169" s="183"/>
      <c r="U169" s="183"/>
      <c r="V169" s="189"/>
      <c r="W169" s="183"/>
      <c r="X169" s="183"/>
      <c r="Y169" s="189"/>
      <c r="Z169" s="183"/>
      <c r="AA169" s="183"/>
      <c r="AB169" s="189"/>
      <c r="AC169" s="189"/>
      <c r="AD169" s="189"/>
      <c r="AE169" s="183"/>
      <c r="AF169" s="183"/>
      <c r="AG169" s="189"/>
      <c r="AH169" s="189"/>
      <c r="AI169" s="189"/>
      <c r="AJ169" s="183"/>
      <c r="AK169" s="183"/>
      <c r="AL169" s="189"/>
      <c r="AM169" s="189"/>
      <c r="AN169" s="189"/>
      <c r="AO169" s="183"/>
      <c r="AP169" s="183"/>
      <c r="AQ169" s="189"/>
      <c r="AR169" s="189"/>
      <c r="AS169" s="189"/>
      <c r="AT169" s="183"/>
      <c r="AU169" s="183"/>
      <c r="AV169" s="189"/>
      <c r="AW169" s="189"/>
      <c r="AX169" s="189"/>
      <c r="AY169" s="183"/>
      <c r="AZ169" s="183"/>
      <c r="BA169" s="189"/>
      <c r="BB169" s="274"/>
    </row>
    <row r="170" spans="1:54" ht="21.75" hidden="1" customHeight="1">
      <c r="A170" s="273"/>
      <c r="B170" s="270"/>
      <c r="C170" s="270"/>
      <c r="D170" s="184" t="s">
        <v>43</v>
      </c>
      <c r="E170" s="185">
        <f t="shared" si="307"/>
        <v>0</v>
      </c>
      <c r="F170" s="185">
        <f t="shared" si="308"/>
        <v>0</v>
      </c>
      <c r="G170" s="186" t="e">
        <f t="shared" si="88"/>
        <v>#DIV/0!</v>
      </c>
      <c r="H170" s="183"/>
      <c r="I170" s="183"/>
      <c r="J170" s="189"/>
      <c r="K170" s="183"/>
      <c r="L170" s="183"/>
      <c r="M170" s="189"/>
      <c r="N170" s="183"/>
      <c r="O170" s="183"/>
      <c r="P170" s="189"/>
      <c r="Q170" s="183"/>
      <c r="R170" s="183"/>
      <c r="S170" s="189"/>
      <c r="T170" s="183"/>
      <c r="U170" s="183"/>
      <c r="V170" s="189"/>
      <c r="W170" s="183"/>
      <c r="X170" s="183"/>
      <c r="Y170" s="189"/>
      <c r="Z170" s="183"/>
      <c r="AA170" s="183"/>
      <c r="AB170" s="189"/>
      <c r="AC170" s="189"/>
      <c r="AD170" s="189"/>
      <c r="AE170" s="183"/>
      <c r="AF170" s="183"/>
      <c r="AG170" s="189"/>
      <c r="AH170" s="189"/>
      <c r="AI170" s="189"/>
      <c r="AJ170" s="183"/>
      <c r="AK170" s="183"/>
      <c r="AL170" s="189"/>
      <c r="AM170" s="189"/>
      <c r="AN170" s="189"/>
      <c r="AO170" s="183"/>
      <c r="AP170" s="183"/>
      <c r="AQ170" s="189"/>
      <c r="AR170" s="189"/>
      <c r="AS170" s="189"/>
      <c r="AT170" s="183"/>
      <c r="AU170" s="183"/>
      <c r="AV170" s="189"/>
      <c r="AW170" s="189"/>
      <c r="AX170" s="189"/>
      <c r="AY170" s="183"/>
      <c r="AZ170" s="183"/>
      <c r="BA170" s="189"/>
      <c r="BB170" s="274"/>
    </row>
    <row r="171" spans="1:54" ht="30" hidden="1" customHeight="1">
      <c r="A171" s="273"/>
      <c r="B171" s="270"/>
      <c r="C171" s="270"/>
      <c r="D171" s="192" t="s">
        <v>273</v>
      </c>
      <c r="E171" s="185">
        <f t="shared" si="307"/>
        <v>0</v>
      </c>
      <c r="F171" s="185">
        <f t="shared" si="308"/>
        <v>0</v>
      </c>
      <c r="G171" s="186" t="e">
        <f t="shared" si="88"/>
        <v>#DIV/0!</v>
      </c>
      <c r="H171" s="183"/>
      <c r="I171" s="183"/>
      <c r="J171" s="189"/>
      <c r="K171" s="183"/>
      <c r="L171" s="183"/>
      <c r="M171" s="189"/>
      <c r="N171" s="183"/>
      <c r="O171" s="183"/>
      <c r="P171" s="189"/>
      <c r="Q171" s="183"/>
      <c r="R171" s="183"/>
      <c r="S171" s="189"/>
      <c r="T171" s="183"/>
      <c r="U171" s="183"/>
      <c r="V171" s="189"/>
      <c r="W171" s="183"/>
      <c r="X171" s="183"/>
      <c r="Y171" s="189"/>
      <c r="Z171" s="183"/>
      <c r="AA171" s="183"/>
      <c r="AB171" s="189"/>
      <c r="AC171" s="189"/>
      <c r="AD171" s="189"/>
      <c r="AE171" s="183"/>
      <c r="AF171" s="183"/>
      <c r="AG171" s="189"/>
      <c r="AH171" s="189"/>
      <c r="AI171" s="189"/>
      <c r="AJ171" s="183"/>
      <c r="AK171" s="183"/>
      <c r="AL171" s="189"/>
      <c r="AM171" s="189"/>
      <c r="AN171" s="189"/>
      <c r="AO171" s="183"/>
      <c r="AP171" s="183"/>
      <c r="AQ171" s="189"/>
      <c r="AR171" s="189"/>
      <c r="AS171" s="189"/>
      <c r="AT171" s="183"/>
      <c r="AU171" s="183"/>
      <c r="AV171" s="189"/>
      <c r="AW171" s="189"/>
      <c r="AX171" s="189"/>
      <c r="AY171" s="183"/>
      <c r="AZ171" s="183"/>
      <c r="BA171" s="189"/>
      <c r="BB171" s="274"/>
    </row>
    <row r="172" spans="1:54" s="116" customFormat="1" ht="22.2" hidden="1" customHeight="1">
      <c r="A172" s="273" t="s">
        <v>339</v>
      </c>
      <c r="B172" s="270"/>
      <c r="C172" s="270" t="s">
        <v>441</v>
      </c>
      <c r="D172" s="191" t="s">
        <v>41</v>
      </c>
      <c r="E172" s="185">
        <f>H172+K172+N172+Q172+T172+W172+Z172+AE172+AJ172+AO172+AT172+AY172</f>
        <v>0</v>
      </c>
      <c r="F172" s="185">
        <f>I172+L172+O172+R172+U172+X172+AA172+AF172+AK172+AP172+AU172+AZ172</f>
        <v>0</v>
      </c>
      <c r="G172" s="186" t="e">
        <f t="shared" si="88"/>
        <v>#DIV/0!</v>
      </c>
      <c r="H172" s="185">
        <f>SUM(H173:H175)</f>
        <v>0</v>
      </c>
      <c r="I172" s="185">
        <f t="shared" ref="I172" si="309">SUM(I173:I175)</f>
        <v>0</v>
      </c>
      <c r="J172" s="185">
        <f t="shared" ref="J172" si="310">SUM(J173:J175)</f>
        <v>0</v>
      </c>
      <c r="K172" s="185">
        <f t="shared" ref="K172" si="311">SUM(K173:K175)</f>
        <v>0</v>
      </c>
      <c r="L172" s="185">
        <f t="shared" ref="L172" si="312">SUM(L173:L175)</f>
        <v>0</v>
      </c>
      <c r="M172" s="185">
        <f t="shared" ref="M172" si="313">SUM(M173:M175)</f>
        <v>0</v>
      </c>
      <c r="N172" s="185">
        <f t="shared" ref="N172" si="314">SUM(N173:N175)</f>
        <v>0</v>
      </c>
      <c r="O172" s="185">
        <f t="shared" ref="O172" si="315">SUM(O173:O175)</f>
        <v>0</v>
      </c>
      <c r="P172" s="185">
        <f t="shared" ref="P172" si="316">SUM(P173:P175)</f>
        <v>0</v>
      </c>
      <c r="Q172" s="185">
        <f t="shared" ref="Q172" si="317">SUM(Q173:Q175)</f>
        <v>0</v>
      </c>
      <c r="R172" s="185">
        <f t="shared" ref="R172" si="318">SUM(R173:R175)</f>
        <v>0</v>
      </c>
      <c r="S172" s="185">
        <f t="shared" ref="S172" si="319">SUM(S173:S175)</f>
        <v>0</v>
      </c>
      <c r="T172" s="185">
        <f t="shared" ref="T172" si="320">SUM(T173:T175)</f>
        <v>0</v>
      </c>
      <c r="U172" s="185">
        <f t="shared" ref="U172" si="321">SUM(U173:U175)</f>
        <v>0</v>
      </c>
      <c r="V172" s="185">
        <f t="shared" ref="V172" si="322">SUM(V173:V175)</f>
        <v>0</v>
      </c>
      <c r="W172" s="185">
        <f t="shared" ref="W172" si="323">SUM(W173:W175)</f>
        <v>0</v>
      </c>
      <c r="X172" s="185">
        <f t="shared" ref="X172" si="324">SUM(X173:X175)</f>
        <v>0</v>
      </c>
      <c r="Y172" s="185">
        <f t="shared" ref="Y172" si="325">SUM(Y173:Y175)</f>
        <v>0</v>
      </c>
      <c r="Z172" s="185">
        <f t="shared" ref="Z172" si="326">SUM(Z173:Z175)</f>
        <v>0</v>
      </c>
      <c r="AA172" s="185">
        <f t="shared" ref="AA172" si="327">SUM(AA173:AA175)</f>
        <v>0</v>
      </c>
      <c r="AB172" s="185">
        <f t="shared" ref="AB172" si="328">SUM(AB173:AB175)</f>
        <v>0</v>
      </c>
      <c r="AC172" s="185">
        <f t="shared" ref="AC172" si="329">SUM(AC173:AC175)</f>
        <v>0</v>
      </c>
      <c r="AD172" s="185">
        <f t="shared" ref="AD172" si="330">SUM(AD173:AD175)</f>
        <v>0</v>
      </c>
      <c r="AE172" s="185">
        <f t="shared" ref="AE172" si="331">SUM(AE173:AE175)</f>
        <v>0</v>
      </c>
      <c r="AF172" s="185">
        <f t="shared" ref="AF172" si="332">SUM(AF173:AF175)</f>
        <v>0</v>
      </c>
      <c r="AG172" s="185">
        <f t="shared" ref="AG172" si="333">SUM(AG173:AG175)</f>
        <v>0</v>
      </c>
      <c r="AH172" s="185">
        <f t="shared" ref="AH172" si="334">SUM(AH173:AH175)</f>
        <v>0</v>
      </c>
      <c r="AI172" s="185">
        <f t="shared" ref="AI172" si="335">SUM(AI173:AI175)</f>
        <v>0</v>
      </c>
      <c r="AJ172" s="185">
        <f t="shared" ref="AJ172" si="336">SUM(AJ173:AJ175)</f>
        <v>0</v>
      </c>
      <c r="AK172" s="185">
        <f t="shared" ref="AK172" si="337">SUM(AK173:AK175)</f>
        <v>0</v>
      </c>
      <c r="AL172" s="185">
        <f t="shared" ref="AL172" si="338">SUM(AL173:AL175)</f>
        <v>0</v>
      </c>
      <c r="AM172" s="185">
        <f t="shared" ref="AM172" si="339">SUM(AM173:AM175)</f>
        <v>0</v>
      </c>
      <c r="AN172" s="185">
        <f t="shared" ref="AN172" si="340">SUM(AN173:AN175)</f>
        <v>0</v>
      </c>
      <c r="AO172" s="185">
        <f t="shared" ref="AO172" si="341">SUM(AO173:AO175)</f>
        <v>0</v>
      </c>
      <c r="AP172" s="185">
        <f t="shared" ref="AP172" si="342">SUM(AP173:AP175)</f>
        <v>0</v>
      </c>
      <c r="AQ172" s="185">
        <f t="shared" ref="AQ172" si="343">SUM(AQ173:AQ175)</f>
        <v>0</v>
      </c>
      <c r="AR172" s="185">
        <f t="shared" ref="AR172" si="344">SUM(AR173:AR175)</f>
        <v>0</v>
      </c>
      <c r="AS172" s="185">
        <f t="shared" ref="AS172" si="345">SUM(AS173:AS175)</f>
        <v>0</v>
      </c>
      <c r="AT172" s="185">
        <f t="shared" ref="AT172" si="346">SUM(AT173:AT175)</f>
        <v>0</v>
      </c>
      <c r="AU172" s="185">
        <f t="shared" ref="AU172" si="347">SUM(AU173:AU175)</f>
        <v>0</v>
      </c>
      <c r="AV172" s="185">
        <f t="shared" ref="AV172" si="348">SUM(AV173:AV175)</f>
        <v>0</v>
      </c>
      <c r="AW172" s="185">
        <f t="shared" ref="AW172" si="349">SUM(AW173:AW175)</f>
        <v>0</v>
      </c>
      <c r="AX172" s="185">
        <f t="shared" ref="AX172" si="350">SUM(AX173:AX175)</f>
        <v>0</v>
      </c>
      <c r="AY172" s="185">
        <f t="shared" ref="AY172" si="351">SUM(AY173:AY175)</f>
        <v>0</v>
      </c>
      <c r="AZ172" s="185">
        <f t="shared" ref="AZ172" si="352">SUM(AZ173:AZ175)</f>
        <v>0</v>
      </c>
      <c r="BA172" s="185">
        <f t="shared" ref="BA172" si="353">SUM(BA173:BA175)</f>
        <v>0</v>
      </c>
      <c r="BB172" s="274"/>
    </row>
    <row r="173" spans="1:54" hidden="1">
      <c r="A173" s="273"/>
      <c r="B173" s="270"/>
      <c r="C173" s="270"/>
      <c r="D173" s="184" t="s">
        <v>37</v>
      </c>
      <c r="E173" s="185">
        <f t="shared" ref="E173:E176" si="354">H173+K173+N173+Q173+T173+W173+Z173+AE173+AJ173+AO173+AT173+AY173</f>
        <v>0</v>
      </c>
      <c r="F173" s="185">
        <f t="shared" ref="F173:F176" si="355">I173+L173+O173+R173+U173+X173+AA173+AF173+AK173+AP173+AU173+AZ173</f>
        <v>0</v>
      </c>
      <c r="G173" s="186" t="e">
        <f t="shared" si="88"/>
        <v>#DIV/0!</v>
      </c>
      <c r="H173" s="183"/>
      <c r="I173" s="183"/>
      <c r="J173" s="189"/>
      <c r="K173" s="183"/>
      <c r="L173" s="183"/>
      <c r="M173" s="189"/>
      <c r="N173" s="183"/>
      <c r="O173" s="183"/>
      <c r="P173" s="189"/>
      <c r="Q173" s="183"/>
      <c r="R173" s="183"/>
      <c r="S173" s="189"/>
      <c r="T173" s="183"/>
      <c r="U173" s="183"/>
      <c r="V173" s="189"/>
      <c r="W173" s="183"/>
      <c r="X173" s="183"/>
      <c r="Y173" s="189"/>
      <c r="Z173" s="183"/>
      <c r="AA173" s="183"/>
      <c r="AB173" s="189"/>
      <c r="AC173" s="189"/>
      <c r="AD173" s="189"/>
      <c r="AE173" s="183"/>
      <c r="AF173" s="183"/>
      <c r="AG173" s="189"/>
      <c r="AH173" s="189"/>
      <c r="AI173" s="189"/>
      <c r="AJ173" s="183"/>
      <c r="AK173" s="183"/>
      <c r="AL173" s="189"/>
      <c r="AM173" s="189"/>
      <c r="AN173" s="189"/>
      <c r="AO173" s="183"/>
      <c r="AP173" s="183"/>
      <c r="AQ173" s="189"/>
      <c r="AR173" s="183"/>
      <c r="AS173" s="183"/>
      <c r="AT173" s="183"/>
      <c r="AU173" s="183"/>
      <c r="AV173" s="189"/>
      <c r="AW173" s="189"/>
      <c r="AX173" s="189"/>
      <c r="AY173" s="183"/>
      <c r="AZ173" s="183"/>
      <c r="BA173" s="189"/>
      <c r="BB173" s="274"/>
    </row>
    <row r="174" spans="1:54" ht="31.2" hidden="1" customHeight="1">
      <c r="A174" s="273"/>
      <c r="B174" s="270"/>
      <c r="C174" s="270"/>
      <c r="D174" s="184" t="s">
        <v>2</v>
      </c>
      <c r="E174" s="185">
        <f t="shared" si="354"/>
        <v>0</v>
      </c>
      <c r="F174" s="185">
        <f t="shared" si="355"/>
        <v>0</v>
      </c>
      <c r="G174" s="186" t="e">
        <f t="shared" si="88"/>
        <v>#DIV/0!</v>
      </c>
      <c r="H174" s="183"/>
      <c r="I174" s="183"/>
      <c r="J174" s="189"/>
      <c r="K174" s="183"/>
      <c r="L174" s="183"/>
      <c r="M174" s="189"/>
      <c r="N174" s="183"/>
      <c r="O174" s="183"/>
      <c r="P174" s="189"/>
      <c r="Q174" s="183"/>
      <c r="R174" s="183"/>
      <c r="S174" s="189"/>
      <c r="T174" s="183"/>
      <c r="U174" s="183"/>
      <c r="V174" s="189"/>
      <c r="W174" s="183"/>
      <c r="X174" s="183"/>
      <c r="Y174" s="189"/>
      <c r="Z174" s="183"/>
      <c r="AA174" s="183"/>
      <c r="AB174" s="189"/>
      <c r="AC174" s="189"/>
      <c r="AD174" s="189"/>
      <c r="AE174" s="183"/>
      <c r="AF174" s="183"/>
      <c r="AG174" s="189"/>
      <c r="AH174" s="189"/>
      <c r="AI174" s="189"/>
      <c r="AJ174" s="183"/>
      <c r="AK174" s="183"/>
      <c r="AL174" s="189"/>
      <c r="AM174" s="189"/>
      <c r="AN174" s="189"/>
      <c r="AO174" s="183"/>
      <c r="AP174" s="183"/>
      <c r="AQ174" s="189"/>
      <c r="AR174" s="189"/>
      <c r="AS174" s="189"/>
      <c r="AT174" s="183"/>
      <c r="AU174" s="183"/>
      <c r="AV174" s="189"/>
      <c r="AW174" s="189"/>
      <c r="AX174" s="189"/>
      <c r="AY174" s="183"/>
      <c r="AZ174" s="183"/>
      <c r="BA174" s="189"/>
      <c r="BB174" s="274"/>
    </row>
    <row r="175" spans="1:54" ht="21.75" hidden="1" customHeight="1">
      <c r="A175" s="273"/>
      <c r="B175" s="270"/>
      <c r="C175" s="270"/>
      <c r="D175" s="184" t="s">
        <v>43</v>
      </c>
      <c r="E175" s="185">
        <f t="shared" si="354"/>
        <v>0</v>
      </c>
      <c r="F175" s="185">
        <f t="shared" si="355"/>
        <v>0</v>
      </c>
      <c r="G175" s="186" t="e">
        <f t="shared" ref="G175:G238" si="356">F175/E175</f>
        <v>#DIV/0!</v>
      </c>
      <c r="H175" s="183"/>
      <c r="I175" s="183"/>
      <c r="J175" s="189"/>
      <c r="K175" s="183"/>
      <c r="L175" s="183"/>
      <c r="M175" s="189"/>
      <c r="N175" s="183"/>
      <c r="O175" s="183"/>
      <c r="P175" s="189"/>
      <c r="Q175" s="183"/>
      <c r="R175" s="183"/>
      <c r="S175" s="189"/>
      <c r="T175" s="183"/>
      <c r="U175" s="183"/>
      <c r="V175" s="189"/>
      <c r="W175" s="183"/>
      <c r="X175" s="183"/>
      <c r="Y175" s="189"/>
      <c r="Z175" s="183"/>
      <c r="AA175" s="183"/>
      <c r="AB175" s="189"/>
      <c r="AC175" s="189"/>
      <c r="AD175" s="189"/>
      <c r="AE175" s="183"/>
      <c r="AF175" s="183"/>
      <c r="AG175" s="189"/>
      <c r="AH175" s="189"/>
      <c r="AI175" s="189"/>
      <c r="AJ175" s="183"/>
      <c r="AK175" s="183"/>
      <c r="AL175" s="189"/>
      <c r="AM175" s="189"/>
      <c r="AN175" s="189"/>
      <c r="AO175" s="183"/>
      <c r="AP175" s="183"/>
      <c r="AQ175" s="189"/>
      <c r="AR175" s="189"/>
      <c r="AS175" s="189"/>
      <c r="AT175" s="183"/>
      <c r="AU175" s="183"/>
      <c r="AV175" s="189"/>
      <c r="AW175" s="189"/>
      <c r="AX175" s="189"/>
      <c r="AY175" s="183"/>
      <c r="AZ175" s="183"/>
      <c r="BA175" s="189"/>
      <c r="BB175" s="274"/>
    </row>
    <row r="176" spans="1:54" ht="30" hidden="1" customHeight="1">
      <c r="A176" s="273"/>
      <c r="B176" s="270"/>
      <c r="C176" s="270"/>
      <c r="D176" s="192" t="s">
        <v>273</v>
      </c>
      <c r="E176" s="185">
        <f t="shared" si="354"/>
        <v>0</v>
      </c>
      <c r="F176" s="185">
        <f t="shared" si="355"/>
        <v>0</v>
      </c>
      <c r="G176" s="186" t="e">
        <f t="shared" si="356"/>
        <v>#DIV/0!</v>
      </c>
      <c r="H176" s="183"/>
      <c r="I176" s="183"/>
      <c r="J176" s="189"/>
      <c r="K176" s="183"/>
      <c r="L176" s="183"/>
      <c r="M176" s="189"/>
      <c r="N176" s="183"/>
      <c r="O176" s="183"/>
      <c r="P176" s="189"/>
      <c r="Q176" s="183"/>
      <c r="R176" s="183"/>
      <c r="S176" s="189"/>
      <c r="T176" s="183"/>
      <c r="U176" s="183"/>
      <c r="V176" s="189"/>
      <c r="W176" s="183"/>
      <c r="X176" s="183"/>
      <c r="Y176" s="189"/>
      <c r="Z176" s="183"/>
      <c r="AA176" s="183"/>
      <c r="AB176" s="189"/>
      <c r="AC176" s="189"/>
      <c r="AD176" s="189"/>
      <c r="AE176" s="183"/>
      <c r="AF176" s="183"/>
      <c r="AG176" s="189"/>
      <c r="AH176" s="189"/>
      <c r="AI176" s="189"/>
      <c r="AJ176" s="183"/>
      <c r="AK176" s="183"/>
      <c r="AL176" s="189"/>
      <c r="AM176" s="189"/>
      <c r="AN176" s="189"/>
      <c r="AO176" s="183"/>
      <c r="AP176" s="183"/>
      <c r="AQ176" s="189"/>
      <c r="AR176" s="189"/>
      <c r="AS176" s="189"/>
      <c r="AT176" s="183"/>
      <c r="AU176" s="183"/>
      <c r="AV176" s="189"/>
      <c r="AW176" s="189"/>
      <c r="AX176" s="189"/>
      <c r="AY176" s="183"/>
      <c r="AZ176" s="183"/>
      <c r="BA176" s="189"/>
      <c r="BB176" s="274"/>
    </row>
    <row r="177" spans="1:54" s="116" customFormat="1" ht="22.2" hidden="1" customHeight="1">
      <c r="A177" s="273" t="s">
        <v>340</v>
      </c>
      <c r="B177" s="270"/>
      <c r="C177" s="270" t="s">
        <v>441</v>
      </c>
      <c r="D177" s="191" t="s">
        <v>41</v>
      </c>
      <c r="E177" s="185">
        <f>H177+K177+N177+Q177+T177+W177+Z177+AE177+AJ177+AO177+AT177+AY177</f>
        <v>0</v>
      </c>
      <c r="F177" s="185">
        <f>I177+L177+O177+R177+U177+X177+AA177+AF177+AK177+AP177+AU177+AZ177</f>
        <v>0</v>
      </c>
      <c r="G177" s="186" t="e">
        <f t="shared" si="356"/>
        <v>#DIV/0!</v>
      </c>
      <c r="H177" s="185">
        <f>SUM(H178:H180)</f>
        <v>0</v>
      </c>
      <c r="I177" s="185">
        <f t="shared" ref="I177" si="357">SUM(I178:I180)</f>
        <v>0</v>
      </c>
      <c r="J177" s="185">
        <f t="shared" ref="J177" si="358">SUM(J178:J180)</f>
        <v>0</v>
      </c>
      <c r="K177" s="185">
        <f t="shared" ref="K177" si="359">SUM(K178:K180)</f>
        <v>0</v>
      </c>
      <c r="L177" s="185">
        <f t="shared" ref="L177" si="360">SUM(L178:L180)</f>
        <v>0</v>
      </c>
      <c r="M177" s="185">
        <f t="shared" ref="M177" si="361">SUM(M178:M180)</f>
        <v>0</v>
      </c>
      <c r="N177" s="185">
        <f t="shared" ref="N177" si="362">SUM(N178:N180)</f>
        <v>0</v>
      </c>
      <c r="O177" s="185">
        <f t="shared" ref="O177" si="363">SUM(O178:O180)</f>
        <v>0</v>
      </c>
      <c r="P177" s="185">
        <f t="shared" ref="P177" si="364">SUM(P178:P180)</f>
        <v>0</v>
      </c>
      <c r="Q177" s="185">
        <f t="shared" ref="Q177" si="365">SUM(Q178:Q180)</f>
        <v>0</v>
      </c>
      <c r="R177" s="185">
        <f t="shared" ref="R177" si="366">SUM(R178:R180)</f>
        <v>0</v>
      </c>
      <c r="S177" s="185">
        <f t="shared" ref="S177" si="367">SUM(S178:S180)</f>
        <v>0</v>
      </c>
      <c r="T177" s="185">
        <f t="shared" ref="T177" si="368">SUM(T178:T180)</f>
        <v>0</v>
      </c>
      <c r="U177" s="185">
        <f t="shared" ref="U177" si="369">SUM(U178:U180)</f>
        <v>0</v>
      </c>
      <c r="V177" s="185">
        <f t="shared" ref="V177" si="370">SUM(V178:V180)</f>
        <v>0</v>
      </c>
      <c r="W177" s="185">
        <f t="shared" ref="W177" si="371">SUM(W178:W180)</f>
        <v>0</v>
      </c>
      <c r="X177" s="185">
        <f t="shared" ref="X177" si="372">SUM(X178:X180)</f>
        <v>0</v>
      </c>
      <c r="Y177" s="185">
        <f t="shared" ref="Y177" si="373">SUM(Y178:Y180)</f>
        <v>0</v>
      </c>
      <c r="Z177" s="185">
        <f t="shared" ref="Z177" si="374">SUM(Z178:Z180)</f>
        <v>0</v>
      </c>
      <c r="AA177" s="185">
        <f t="shared" ref="AA177" si="375">SUM(AA178:AA180)</f>
        <v>0</v>
      </c>
      <c r="AB177" s="185">
        <f t="shared" ref="AB177" si="376">SUM(AB178:AB180)</f>
        <v>0</v>
      </c>
      <c r="AC177" s="185">
        <f t="shared" ref="AC177" si="377">SUM(AC178:AC180)</f>
        <v>0</v>
      </c>
      <c r="AD177" s="185">
        <f t="shared" ref="AD177" si="378">SUM(AD178:AD180)</f>
        <v>0</v>
      </c>
      <c r="AE177" s="185">
        <f t="shared" ref="AE177" si="379">SUM(AE178:AE180)</f>
        <v>0</v>
      </c>
      <c r="AF177" s="185">
        <f t="shared" ref="AF177" si="380">SUM(AF178:AF180)</f>
        <v>0</v>
      </c>
      <c r="AG177" s="185">
        <f t="shared" ref="AG177" si="381">SUM(AG178:AG180)</f>
        <v>0</v>
      </c>
      <c r="AH177" s="185">
        <f t="shared" ref="AH177" si="382">SUM(AH178:AH180)</f>
        <v>0</v>
      </c>
      <c r="AI177" s="185">
        <f t="shared" ref="AI177" si="383">SUM(AI178:AI180)</f>
        <v>0</v>
      </c>
      <c r="AJ177" s="185">
        <f t="shared" ref="AJ177" si="384">SUM(AJ178:AJ180)</f>
        <v>0</v>
      </c>
      <c r="AK177" s="185">
        <f t="shared" ref="AK177" si="385">SUM(AK178:AK180)</f>
        <v>0</v>
      </c>
      <c r="AL177" s="185">
        <f t="shared" ref="AL177" si="386">SUM(AL178:AL180)</f>
        <v>0</v>
      </c>
      <c r="AM177" s="185">
        <f t="shared" ref="AM177" si="387">SUM(AM178:AM180)</f>
        <v>0</v>
      </c>
      <c r="AN177" s="185">
        <f t="shared" ref="AN177" si="388">SUM(AN178:AN180)</f>
        <v>0</v>
      </c>
      <c r="AO177" s="185">
        <f t="shared" ref="AO177" si="389">SUM(AO178:AO180)</f>
        <v>0</v>
      </c>
      <c r="AP177" s="185">
        <f t="shared" ref="AP177" si="390">SUM(AP178:AP180)</f>
        <v>0</v>
      </c>
      <c r="AQ177" s="185">
        <f t="shared" ref="AQ177" si="391">SUM(AQ178:AQ180)</f>
        <v>0</v>
      </c>
      <c r="AR177" s="185">
        <f t="shared" ref="AR177" si="392">SUM(AR178:AR180)</f>
        <v>0</v>
      </c>
      <c r="AS177" s="185">
        <f t="shared" ref="AS177" si="393">SUM(AS178:AS180)</f>
        <v>0</v>
      </c>
      <c r="AT177" s="185">
        <f t="shared" ref="AT177" si="394">SUM(AT178:AT180)</f>
        <v>0</v>
      </c>
      <c r="AU177" s="185">
        <f t="shared" ref="AU177" si="395">SUM(AU178:AU180)</f>
        <v>0</v>
      </c>
      <c r="AV177" s="185">
        <f t="shared" ref="AV177" si="396">SUM(AV178:AV180)</f>
        <v>0</v>
      </c>
      <c r="AW177" s="185">
        <f t="shared" ref="AW177" si="397">SUM(AW178:AW180)</f>
        <v>0</v>
      </c>
      <c r="AX177" s="185">
        <f t="shared" ref="AX177" si="398">SUM(AX178:AX180)</f>
        <v>0</v>
      </c>
      <c r="AY177" s="185">
        <f t="shared" ref="AY177" si="399">SUM(AY178:AY180)</f>
        <v>0</v>
      </c>
      <c r="AZ177" s="185">
        <f t="shared" ref="AZ177" si="400">SUM(AZ178:AZ180)</f>
        <v>0</v>
      </c>
      <c r="BA177" s="185">
        <f t="shared" ref="BA177" si="401">SUM(BA178:BA180)</f>
        <v>0</v>
      </c>
      <c r="BB177" s="274"/>
    </row>
    <row r="178" spans="1:54" hidden="1">
      <c r="A178" s="273"/>
      <c r="B178" s="270"/>
      <c r="C178" s="270"/>
      <c r="D178" s="184" t="s">
        <v>37</v>
      </c>
      <c r="E178" s="185">
        <f t="shared" ref="E178:E181" si="402">H178+K178+N178+Q178+T178+W178+Z178+AE178+AJ178+AO178+AT178+AY178</f>
        <v>0</v>
      </c>
      <c r="F178" s="185">
        <f t="shared" ref="F178:F181" si="403">I178+L178+O178+R178+U178+X178+AA178+AF178+AK178+AP178+AU178+AZ178</f>
        <v>0</v>
      </c>
      <c r="G178" s="186" t="e">
        <f t="shared" si="356"/>
        <v>#DIV/0!</v>
      </c>
      <c r="H178" s="183"/>
      <c r="I178" s="183"/>
      <c r="J178" s="189"/>
      <c r="K178" s="183"/>
      <c r="L178" s="183"/>
      <c r="M178" s="189"/>
      <c r="N178" s="183"/>
      <c r="O178" s="183"/>
      <c r="P178" s="189"/>
      <c r="Q178" s="183"/>
      <c r="R178" s="183"/>
      <c r="S178" s="189"/>
      <c r="T178" s="183"/>
      <c r="U178" s="183"/>
      <c r="V178" s="189"/>
      <c r="W178" s="183"/>
      <c r="X178" s="183"/>
      <c r="Y178" s="189"/>
      <c r="Z178" s="183"/>
      <c r="AA178" s="183"/>
      <c r="AB178" s="189"/>
      <c r="AC178" s="189"/>
      <c r="AD178" s="189"/>
      <c r="AE178" s="183"/>
      <c r="AF178" s="183"/>
      <c r="AG178" s="189"/>
      <c r="AH178" s="189"/>
      <c r="AI178" s="189"/>
      <c r="AJ178" s="183"/>
      <c r="AK178" s="183"/>
      <c r="AL178" s="189"/>
      <c r="AM178" s="189"/>
      <c r="AN178" s="189"/>
      <c r="AO178" s="183"/>
      <c r="AP178" s="183"/>
      <c r="AQ178" s="189"/>
      <c r="AR178" s="183"/>
      <c r="AS178" s="183"/>
      <c r="AT178" s="183"/>
      <c r="AU178" s="183"/>
      <c r="AV178" s="189"/>
      <c r="AW178" s="189"/>
      <c r="AX178" s="189"/>
      <c r="AY178" s="183"/>
      <c r="AZ178" s="183"/>
      <c r="BA178" s="189"/>
      <c r="BB178" s="274"/>
    </row>
    <row r="179" spans="1:54" ht="31.2" hidden="1" customHeight="1">
      <c r="A179" s="273"/>
      <c r="B179" s="270"/>
      <c r="C179" s="270"/>
      <c r="D179" s="184" t="s">
        <v>2</v>
      </c>
      <c r="E179" s="185">
        <f t="shared" si="402"/>
        <v>0</v>
      </c>
      <c r="F179" s="185">
        <f t="shared" si="403"/>
        <v>0</v>
      </c>
      <c r="G179" s="186" t="e">
        <f t="shared" si="356"/>
        <v>#DIV/0!</v>
      </c>
      <c r="H179" s="183"/>
      <c r="I179" s="183"/>
      <c r="J179" s="189"/>
      <c r="K179" s="183"/>
      <c r="L179" s="183"/>
      <c r="M179" s="189"/>
      <c r="N179" s="183"/>
      <c r="O179" s="183"/>
      <c r="P179" s="189"/>
      <c r="Q179" s="183"/>
      <c r="R179" s="183"/>
      <c r="S179" s="189"/>
      <c r="T179" s="183"/>
      <c r="U179" s="183"/>
      <c r="V179" s="189"/>
      <c r="W179" s="183"/>
      <c r="X179" s="183"/>
      <c r="Y179" s="189"/>
      <c r="Z179" s="183"/>
      <c r="AA179" s="183"/>
      <c r="AB179" s="189"/>
      <c r="AC179" s="189"/>
      <c r="AD179" s="189"/>
      <c r="AE179" s="183"/>
      <c r="AF179" s="183"/>
      <c r="AG179" s="189"/>
      <c r="AH179" s="189"/>
      <c r="AI179" s="189"/>
      <c r="AJ179" s="183"/>
      <c r="AK179" s="183"/>
      <c r="AL179" s="189"/>
      <c r="AM179" s="189"/>
      <c r="AN179" s="189"/>
      <c r="AO179" s="183"/>
      <c r="AP179" s="183"/>
      <c r="AQ179" s="189"/>
      <c r="AR179" s="189"/>
      <c r="AS179" s="189"/>
      <c r="AT179" s="183"/>
      <c r="AU179" s="183"/>
      <c r="AV179" s="189"/>
      <c r="AW179" s="189"/>
      <c r="AX179" s="189"/>
      <c r="AY179" s="183"/>
      <c r="AZ179" s="183"/>
      <c r="BA179" s="189"/>
      <c r="BB179" s="274"/>
    </row>
    <row r="180" spans="1:54" ht="21.75" hidden="1" customHeight="1">
      <c r="A180" s="273"/>
      <c r="B180" s="270"/>
      <c r="C180" s="270"/>
      <c r="D180" s="184" t="s">
        <v>43</v>
      </c>
      <c r="E180" s="185">
        <f t="shared" si="402"/>
        <v>0</v>
      </c>
      <c r="F180" s="185">
        <f t="shared" si="403"/>
        <v>0</v>
      </c>
      <c r="G180" s="186" t="e">
        <f t="shared" si="356"/>
        <v>#DIV/0!</v>
      </c>
      <c r="H180" s="183"/>
      <c r="I180" s="183"/>
      <c r="J180" s="189"/>
      <c r="K180" s="183"/>
      <c r="L180" s="183"/>
      <c r="M180" s="189"/>
      <c r="N180" s="183"/>
      <c r="O180" s="183"/>
      <c r="P180" s="189"/>
      <c r="Q180" s="183"/>
      <c r="R180" s="183"/>
      <c r="S180" s="189"/>
      <c r="T180" s="183"/>
      <c r="U180" s="183"/>
      <c r="V180" s="189"/>
      <c r="W180" s="183"/>
      <c r="X180" s="183"/>
      <c r="Y180" s="189"/>
      <c r="Z180" s="183"/>
      <c r="AA180" s="183"/>
      <c r="AB180" s="189"/>
      <c r="AC180" s="189"/>
      <c r="AD180" s="189"/>
      <c r="AE180" s="183"/>
      <c r="AF180" s="183"/>
      <c r="AG180" s="189"/>
      <c r="AH180" s="189"/>
      <c r="AI180" s="189"/>
      <c r="AJ180" s="183"/>
      <c r="AK180" s="183"/>
      <c r="AL180" s="189"/>
      <c r="AM180" s="189"/>
      <c r="AN180" s="189"/>
      <c r="AO180" s="183"/>
      <c r="AP180" s="183"/>
      <c r="AQ180" s="189"/>
      <c r="AR180" s="189"/>
      <c r="AS180" s="189"/>
      <c r="AT180" s="183"/>
      <c r="AU180" s="183"/>
      <c r="AV180" s="189"/>
      <c r="AW180" s="189"/>
      <c r="AX180" s="189"/>
      <c r="AY180" s="183"/>
      <c r="AZ180" s="183"/>
      <c r="BA180" s="189"/>
      <c r="BB180" s="274"/>
    </row>
    <row r="181" spans="1:54" ht="30" hidden="1" customHeight="1">
      <c r="A181" s="273"/>
      <c r="B181" s="270"/>
      <c r="C181" s="270"/>
      <c r="D181" s="192" t="s">
        <v>273</v>
      </c>
      <c r="E181" s="185">
        <f t="shared" si="402"/>
        <v>0</v>
      </c>
      <c r="F181" s="185">
        <f t="shared" si="403"/>
        <v>0</v>
      </c>
      <c r="G181" s="186" t="e">
        <f t="shared" si="356"/>
        <v>#DIV/0!</v>
      </c>
      <c r="H181" s="183"/>
      <c r="I181" s="183"/>
      <c r="J181" s="189"/>
      <c r="K181" s="183"/>
      <c r="L181" s="183"/>
      <c r="M181" s="189"/>
      <c r="N181" s="183"/>
      <c r="O181" s="183"/>
      <c r="P181" s="189"/>
      <c r="Q181" s="183"/>
      <c r="R181" s="183"/>
      <c r="S181" s="189"/>
      <c r="T181" s="183"/>
      <c r="U181" s="183"/>
      <c r="V181" s="189"/>
      <c r="W181" s="183"/>
      <c r="X181" s="183"/>
      <c r="Y181" s="189"/>
      <c r="Z181" s="183"/>
      <c r="AA181" s="183"/>
      <c r="AB181" s="189"/>
      <c r="AC181" s="189"/>
      <c r="AD181" s="189"/>
      <c r="AE181" s="183"/>
      <c r="AF181" s="183"/>
      <c r="AG181" s="189"/>
      <c r="AH181" s="189"/>
      <c r="AI181" s="189"/>
      <c r="AJ181" s="183"/>
      <c r="AK181" s="183"/>
      <c r="AL181" s="189"/>
      <c r="AM181" s="189"/>
      <c r="AN181" s="189"/>
      <c r="AO181" s="183"/>
      <c r="AP181" s="183"/>
      <c r="AQ181" s="189"/>
      <c r="AR181" s="189"/>
      <c r="AS181" s="189"/>
      <c r="AT181" s="183"/>
      <c r="AU181" s="183"/>
      <c r="AV181" s="189"/>
      <c r="AW181" s="189"/>
      <c r="AX181" s="189"/>
      <c r="AY181" s="183"/>
      <c r="AZ181" s="183"/>
      <c r="BA181" s="189"/>
      <c r="BB181" s="274"/>
    </row>
    <row r="182" spans="1:54" s="116" customFormat="1" ht="22.2" hidden="1" customHeight="1">
      <c r="A182" s="273" t="s">
        <v>341</v>
      </c>
      <c r="B182" s="270"/>
      <c r="C182" s="270" t="s">
        <v>441</v>
      </c>
      <c r="D182" s="191" t="s">
        <v>41</v>
      </c>
      <c r="E182" s="185">
        <f>H182+K182+N182+Q182+T182+W182+Z182+AE182+AJ182+AO182+AT182+AY182</f>
        <v>0</v>
      </c>
      <c r="F182" s="185">
        <f>I182+L182+O182+R182+U182+X182+AA182+AF182+AK182+AP182+AU182+AZ182</f>
        <v>0</v>
      </c>
      <c r="G182" s="186" t="e">
        <f t="shared" si="356"/>
        <v>#DIV/0!</v>
      </c>
      <c r="H182" s="185">
        <f>SUM(H183:H185)</f>
        <v>0</v>
      </c>
      <c r="I182" s="185">
        <f t="shared" ref="I182" si="404">SUM(I183:I185)</f>
        <v>0</v>
      </c>
      <c r="J182" s="185">
        <f t="shared" ref="J182" si="405">SUM(J183:J185)</f>
        <v>0</v>
      </c>
      <c r="K182" s="185">
        <f t="shared" ref="K182" si="406">SUM(K183:K185)</f>
        <v>0</v>
      </c>
      <c r="L182" s="185">
        <f t="shared" ref="L182" si="407">SUM(L183:L185)</f>
        <v>0</v>
      </c>
      <c r="M182" s="185">
        <f t="shared" ref="M182" si="408">SUM(M183:M185)</f>
        <v>0</v>
      </c>
      <c r="N182" s="185">
        <f t="shared" ref="N182" si="409">SUM(N183:N185)</f>
        <v>0</v>
      </c>
      <c r="O182" s="185">
        <f t="shared" ref="O182" si="410">SUM(O183:O185)</f>
        <v>0</v>
      </c>
      <c r="P182" s="185">
        <f t="shared" ref="P182" si="411">SUM(P183:P185)</f>
        <v>0</v>
      </c>
      <c r="Q182" s="185">
        <f t="shared" ref="Q182" si="412">SUM(Q183:Q185)</f>
        <v>0</v>
      </c>
      <c r="R182" s="185">
        <f t="shared" ref="R182" si="413">SUM(R183:R185)</f>
        <v>0</v>
      </c>
      <c r="S182" s="185">
        <f t="shared" ref="S182" si="414">SUM(S183:S185)</f>
        <v>0</v>
      </c>
      <c r="T182" s="185">
        <f t="shared" ref="T182" si="415">SUM(T183:T185)</f>
        <v>0</v>
      </c>
      <c r="U182" s="185">
        <f t="shared" ref="U182" si="416">SUM(U183:U185)</f>
        <v>0</v>
      </c>
      <c r="V182" s="185">
        <f t="shared" ref="V182" si="417">SUM(V183:V185)</f>
        <v>0</v>
      </c>
      <c r="W182" s="185">
        <f t="shared" ref="W182" si="418">SUM(W183:W185)</f>
        <v>0</v>
      </c>
      <c r="X182" s="185">
        <f t="shared" ref="X182" si="419">SUM(X183:X185)</f>
        <v>0</v>
      </c>
      <c r="Y182" s="185">
        <f t="shared" ref="Y182" si="420">SUM(Y183:Y185)</f>
        <v>0</v>
      </c>
      <c r="Z182" s="185">
        <f t="shared" ref="Z182" si="421">SUM(Z183:Z185)</f>
        <v>0</v>
      </c>
      <c r="AA182" s="185">
        <f t="shared" ref="AA182" si="422">SUM(AA183:AA185)</f>
        <v>0</v>
      </c>
      <c r="AB182" s="185">
        <f t="shared" ref="AB182" si="423">SUM(AB183:AB185)</f>
        <v>0</v>
      </c>
      <c r="AC182" s="185">
        <f t="shared" ref="AC182" si="424">SUM(AC183:AC185)</f>
        <v>0</v>
      </c>
      <c r="AD182" s="185">
        <f t="shared" ref="AD182" si="425">SUM(AD183:AD185)</f>
        <v>0</v>
      </c>
      <c r="AE182" s="185">
        <f t="shared" ref="AE182" si="426">SUM(AE183:AE185)</f>
        <v>0</v>
      </c>
      <c r="AF182" s="185">
        <f t="shared" ref="AF182" si="427">SUM(AF183:AF185)</f>
        <v>0</v>
      </c>
      <c r="AG182" s="185">
        <f t="shared" ref="AG182" si="428">SUM(AG183:AG185)</f>
        <v>0</v>
      </c>
      <c r="AH182" s="185">
        <f t="shared" ref="AH182" si="429">SUM(AH183:AH185)</f>
        <v>0</v>
      </c>
      <c r="AI182" s="185">
        <f t="shared" ref="AI182" si="430">SUM(AI183:AI185)</f>
        <v>0</v>
      </c>
      <c r="AJ182" s="185">
        <f t="shared" ref="AJ182" si="431">SUM(AJ183:AJ185)</f>
        <v>0</v>
      </c>
      <c r="AK182" s="185">
        <f t="shared" ref="AK182" si="432">SUM(AK183:AK185)</f>
        <v>0</v>
      </c>
      <c r="AL182" s="185">
        <f t="shared" ref="AL182" si="433">SUM(AL183:AL185)</f>
        <v>0</v>
      </c>
      <c r="AM182" s="185">
        <f t="shared" ref="AM182" si="434">SUM(AM183:AM185)</f>
        <v>0</v>
      </c>
      <c r="AN182" s="185">
        <f t="shared" ref="AN182" si="435">SUM(AN183:AN185)</f>
        <v>0</v>
      </c>
      <c r="AO182" s="185">
        <f t="shared" ref="AO182" si="436">SUM(AO183:AO185)</f>
        <v>0</v>
      </c>
      <c r="AP182" s="185">
        <f t="shared" ref="AP182" si="437">SUM(AP183:AP185)</f>
        <v>0</v>
      </c>
      <c r="AQ182" s="185">
        <f t="shared" ref="AQ182" si="438">SUM(AQ183:AQ185)</f>
        <v>0</v>
      </c>
      <c r="AR182" s="185">
        <f t="shared" ref="AR182" si="439">SUM(AR183:AR185)</f>
        <v>0</v>
      </c>
      <c r="AS182" s="185">
        <f t="shared" ref="AS182" si="440">SUM(AS183:AS185)</f>
        <v>0</v>
      </c>
      <c r="AT182" s="185">
        <f t="shared" ref="AT182" si="441">SUM(AT183:AT185)</f>
        <v>0</v>
      </c>
      <c r="AU182" s="185">
        <f t="shared" ref="AU182" si="442">SUM(AU183:AU185)</f>
        <v>0</v>
      </c>
      <c r="AV182" s="185">
        <f t="shared" ref="AV182" si="443">SUM(AV183:AV185)</f>
        <v>0</v>
      </c>
      <c r="AW182" s="185">
        <f t="shared" ref="AW182" si="444">SUM(AW183:AW185)</f>
        <v>0</v>
      </c>
      <c r="AX182" s="185">
        <f t="shared" ref="AX182" si="445">SUM(AX183:AX185)</f>
        <v>0</v>
      </c>
      <c r="AY182" s="185">
        <f t="shared" ref="AY182" si="446">SUM(AY183:AY185)</f>
        <v>0</v>
      </c>
      <c r="AZ182" s="185">
        <f t="shared" ref="AZ182" si="447">SUM(AZ183:AZ185)</f>
        <v>0</v>
      </c>
      <c r="BA182" s="185">
        <f t="shared" ref="BA182" si="448">SUM(BA183:BA185)</f>
        <v>0</v>
      </c>
      <c r="BB182" s="274"/>
    </row>
    <row r="183" spans="1:54" hidden="1">
      <c r="A183" s="273"/>
      <c r="B183" s="270"/>
      <c r="C183" s="270"/>
      <c r="D183" s="184" t="s">
        <v>37</v>
      </c>
      <c r="E183" s="185">
        <f t="shared" ref="E183:E186" si="449">H183+K183+N183+Q183+T183+W183+Z183+AE183+AJ183+AO183+AT183+AY183</f>
        <v>0</v>
      </c>
      <c r="F183" s="185">
        <f t="shared" ref="F183:F186" si="450">I183+L183+O183+R183+U183+X183+AA183+AF183+AK183+AP183+AU183+AZ183</f>
        <v>0</v>
      </c>
      <c r="G183" s="186" t="e">
        <f t="shared" si="356"/>
        <v>#DIV/0!</v>
      </c>
      <c r="H183" s="183"/>
      <c r="I183" s="183"/>
      <c r="J183" s="189"/>
      <c r="K183" s="183"/>
      <c r="L183" s="183"/>
      <c r="M183" s="189"/>
      <c r="N183" s="183"/>
      <c r="O183" s="183"/>
      <c r="P183" s="189"/>
      <c r="Q183" s="183"/>
      <c r="R183" s="183"/>
      <c r="S183" s="189"/>
      <c r="T183" s="183"/>
      <c r="U183" s="183"/>
      <c r="V183" s="189"/>
      <c r="W183" s="183"/>
      <c r="X183" s="183"/>
      <c r="Y183" s="189"/>
      <c r="Z183" s="183"/>
      <c r="AA183" s="183"/>
      <c r="AB183" s="189"/>
      <c r="AC183" s="189"/>
      <c r="AD183" s="189"/>
      <c r="AE183" s="183"/>
      <c r="AF183" s="183"/>
      <c r="AG183" s="189"/>
      <c r="AH183" s="189"/>
      <c r="AI183" s="189"/>
      <c r="AJ183" s="183"/>
      <c r="AK183" s="183"/>
      <c r="AL183" s="189"/>
      <c r="AM183" s="189"/>
      <c r="AN183" s="189"/>
      <c r="AO183" s="183"/>
      <c r="AP183" s="183"/>
      <c r="AQ183" s="189"/>
      <c r="AR183" s="183"/>
      <c r="AS183" s="183"/>
      <c r="AT183" s="183"/>
      <c r="AU183" s="183"/>
      <c r="AV183" s="189"/>
      <c r="AW183" s="189"/>
      <c r="AX183" s="189"/>
      <c r="AY183" s="183"/>
      <c r="AZ183" s="183"/>
      <c r="BA183" s="189"/>
      <c r="BB183" s="274"/>
    </row>
    <row r="184" spans="1:54" ht="31.2" hidden="1" customHeight="1">
      <c r="A184" s="273"/>
      <c r="B184" s="270"/>
      <c r="C184" s="270"/>
      <c r="D184" s="184" t="s">
        <v>2</v>
      </c>
      <c r="E184" s="185">
        <f t="shared" si="449"/>
        <v>0</v>
      </c>
      <c r="F184" s="185">
        <f t="shared" si="450"/>
        <v>0</v>
      </c>
      <c r="G184" s="186" t="e">
        <f t="shared" si="356"/>
        <v>#DIV/0!</v>
      </c>
      <c r="H184" s="183"/>
      <c r="I184" s="183"/>
      <c r="J184" s="189"/>
      <c r="K184" s="183"/>
      <c r="L184" s="183"/>
      <c r="M184" s="189"/>
      <c r="N184" s="183"/>
      <c r="O184" s="183"/>
      <c r="P184" s="189"/>
      <c r="Q184" s="183"/>
      <c r="R184" s="183"/>
      <c r="S184" s="189"/>
      <c r="T184" s="183"/>
      <c r="U184" s="183"/>
      <c r="V184" s="189"/>
      <c r="W184" s="183"/>
      <c r="X184" s="183"/>
      <c r="Y184" s="189"/>
      <c r="Z184" s="183"/>
      <c r="AA184" s="183"/>
      <c r="AB184" s="189"/>
      <c r="AC184" s="189"/>
      <c r="AD184" s="189"/>
      <c r="AE184" s="183"/>
      <c r="AF184" s="183"/>
      <c r="AG184" s="189"/>
      <c r="AH184" s="189"/>
      <c r="AI184" s="189"/>
      <c r="AJ184" s="183"/>
      <c r="AK184" s="183"/>
      <c r="AL184" s="189"/>
      <c r="AM184" s="189"/>
      <c r="AN184" s="189"/>
      <c r="AO184" s="183"/>
      <c r="AP184" s="183"/>
      <c r="AQ184" s="189"/>
      <c r="AR184" s="189"/>
      <c r="AS184" s="189"/>
      <c r="AT184" s="183"/>
      <c r="AU184" s="183"/>
      <c r="AV184" s="189"/>
      <c r="AW184" s="189"/>
      <c r="AX184" s="189"/>
      <c r="AY184" s="183"/>
      <c r="AZ184" s="183"/>
      <c r="BA184" s="189"/>
      <c r="BB184" s="274"/>
    </row>
    <row r="185" spans="1:54" ht="21.75" hidden="1" customHeight="1">
      <c r="A185" s="273"/>
      <c r="B185" s="270"/>
      <c r="C185" s="270"/>
      <c r="D185" s="184" t="s">
        <v>43</v>
      </c>
      <c r="E185" s="185">
        <f t="shared" si="449"/>
        <v>0</v>
      </c>
      <c r="F185" s="185">
        <f t="shared" si="450"/>
        <v>0</v>
      </c>
      <c r="G185" s="186" t="e">
        <f t="shared" si="356"/>
        <v>#DIV/0!</v>
      </c>
      <c r="H185" s="183"/>
      <c r="I185" s="183"/>
      <c r="J185" s="189"/>
      <c r="K185" s="183"/>
      <c r="L185" s="183"/>
      <c r="M185" s="189"/>
      <c r="N185" s="183"/>
      <c r="O185" s="183"/>
      <c r="P185" s="189"/>
      <c r="Q185" s="183"/>
      <c r="R185" s="183"/>
      <c r="S185" s="189"/>
      <c r="T185" s="183"/>
      <c r="U185" s="183"/>
      <c r="V185" s="189"/>
      <c r="W185" s="183"/>
      <c r="X185" s="183"/>
      <c r="Y185" s="189"/>
      <c r="Z185" s="183"/>
      <c r="AA185" s="183"/>
      <c r="AB185" s="189"/>
      <c r="AC185" s="189"/>
      <c r="AD185" s="189"/>
      <c r="AE185" s="183"/>
      <c r="AF185" s="183"/>
      <c r="AG185" s="189"/>
      <c r="AH185" s="189"/>
      <c r="AI185" s="189"/>
      <c r="AJ185" s="183"/>
      <c r="AK185" s="183"/>
      <c r="AL185" s="189"/>
      <c r="AM185" s="189"/>
      <c r="AN185" s="189"/>
      <c r="AO185" s="183"/>
      <c r="AP185" s="183"/>
      <c r="AQ185" s="189"/>
      <c r="AR185" s="189"/>
      <c r="AS185" s="189"/>
      <c r="AT185" s="183"/>
      <c r="AU185" s="183"/>
      <c r="AV185" s="189"/>
      <c r="AW185" s="189"/>
      <c r="AX185" s="189"/>
      <c r="AY185" s="183"/>
      <c r="AZ185" s="183"/>
      <c r="BA185" s="189"/>
      <c r="BB185" s="274"/>
    </row>
    <row r="186" spans="1:54" ht="30" hidden="1" customHeight="1">
      <c r="A186" s="273"/>
      <c r="B186" s="270"/>
      <c r="C186" s="270"/>
      <c r="D186" s="192" t="s">
        <v>273</v>
      </c>
      <c r="E186" s="185">
        <f t="shared" si="449"/>
        <v>0</v>
      </c>
      <c r="F186" s="185">
        <f t="shared" si="450"/>
        <v>0</v>
      </c>
      <c r="G186" s="186" t="e">
        <f t="shared" si="356"/>
        <v>#DIV/0!</v>
      </c>
      <c r="H186" s="183"/>
      <c r="I186" s="183"/>
      <c r="J186" s="189"/>
      <c r="K186" s="183"/>
      <c r="L186" s="183"/>
      <c r="M186" s="189"/>
      <c r="N186" s="183"/>
      <c r="O186" s="183"/>
      <c r="P186" s="189"/>
      <c r="Q186" s="183"/>
      <c r="R186" s="183"/>
      <c r="S186" s="189"/>
      <c r="T186" s="183"/>
      <c r="U186" s="183"/>
      <c r="V186" s="189"/>
      <c r="W186" s="183"/>
      <c r="X186" s="183"/>
      <c r="Y186" s="189"/>
      <c r="Z186" s="183"/>
      <c r="AA186" s="183"/>
      <c r="AB186" s="189"/>
      <c r="AC186" s="189"/>
      <c r="AD186" s="189"/>
      <c r="AE186" s="183"/>
      <c r="AF186" s="183"/>
      <c r="AG186" s="189"/>
      <c r="AH186" s="189"/>
      <c r="AI186" s="189"/>
      <c r="AJ186" s="183"/>
      <c r="AK186" s="183"/>
      <c r="AL186" s="189"/>
      <c r="AM186" s="189"/>
      <c r="AN186" s="189"/>
      <c r="AO186" s="183"/>
      <c r="AP186" s="183"/>
      <c r="AQ186" s="189"/>
      <c r="AR186" s="189"/>
      <c r="AS186" s="189"/>
      <c r="AT186" s="183"/>
      <c r="AU186" s="183"/>
      <c r="AV186" s="189"/>
      <c r="AW186" s="189"/>
      <c r="AX186" s="189"/>
      <c r="AY186" s="183"/>
      <c r="AZ186" s="183"/>
      <c r="BA186" s="189"/>
      <c r="BB186" s="274"/>
    </row>
    <row r="187" spans="1:54" s="116" customFormat="1" ht="22.2" hidden="1" customHeight="1">
      <c r="A187" s="273" t="s">
        <v>342</v>
      </c>
      <c r="B187" s="270"/>
      <c r="C187" s="270" t="s">
        <v>441</v>
      </c>
      <c r="D187" s="191" t="s">
        <v>41</v>
      </c>
      <c r="E187" s="185">
        <f>H187+K187+N187+Q187+T187+W187+Z187+AE187+AJ187+AO187+AT187+AY187</f>
        <v>0</v>
      </c>
      <c r="F187" s="185">
        <f>I187+L187+O187+R187+U187+X187+AA187+AF187+AK187+AP187+AU187+AZ187</f>
        <v>0</v>
      </c>
      <c r="G187" s="186" t="e">
        <f t="shared" si="356"/>
        <v>#DIV/0!</v>
      </c>
      <c r="H187" s="185">
        <f>SUM(H188:H190)</f>
        <v>0</v>
      </c>
      <c r="I187" s="185">
        <f t="shared" ref="I187" si="451">SUM(I188:I190)</f>
        <v>0</v>
      </c>
      <c r="J187" s="185">
        <f t="shared" ref="J187" si="452">SUM(J188:J190)</f>
        <v>0</v>
      </c>
      <c r="K187" s="185">
        <f t="shared" ref="K187" si="453">SUM(K188:K190)</f>
        <v>0</v>
      </c>
      <c r="L187" s="185">
        <f t="shared" ref="L187" si="454">SUM(L188:L190)</f>
        <v>0</v>
      </c>
      <c r="M187" s="185">
        <f t="shared" ref="M187" si="455">SUM(M188:M190)</f>
        <v>0</v>
      </c>
      <c r="N187" s="185">
        <f t="shared" ref="N187" si="456">SUM(N188:N190)</f>
        <v>0</v>
      </c>
      <c r="O187" s="185">
        <f t="shared" ref="O187" si="457">SUM(O188:O190)</f>
        <v>0</v>
      </c>
      <c r="P187" s="185">
        <f t="shared" ref="P187" si="458">SUM(P188:P190)</f>
        <v>0</v>
      </c>
      <c r="Q187" s="185">
        <f t="shared" ref="Q187" si="459">SUM(Q188:Q190)</f>
        <v>0</v>
      </c>
      <c r="R187" s="185">
        <f t="shared" ref="R187" si="460">SUM(R188:R190)</f>
        <v>0</v>
      </c>
      <c r="S187" s="185">
        <f t="shared" ref="S187" si="461">SUM(S188:S190)</f>
        <v>0</v>
      </c>
      <c r="T187" s="185">
        <f t="shared" ref="T187" si="462">SUM(T188:T190)</f>
        <v>0</v>
      </c>
      <c r="U187" s="185">
        <f t="shared" ref="U187" si="463">SUM(U188:U190)</f>
        <v>0</v>
      </c>
      <c r="V187" s="185">
        <f t="shared" ref="V187" si="464">SUM(V188:V190)</f>
        <v>0</v>
      </c>
      <c r="W187" s="185">
        <f t="shared" ref="W187" si="465">SUM(W188:W190)</f>
        <v>0</v>
      </c>
      <c r="X187" s="185">
        <f t="shared" ref="X187" si="466">SUM(X188:X190)</f>
        <v>0</v>
      </c>
      <c r="Y187" s="185">
        <f t="shared" ref="Y187" si="467">SUM(Y188:Y190)</f>
        <v>0</v>
      </c>
      <c r="Z187" s="185">
        <f t="shared" ref="Z187" si="468">SUM(Z188:Z190)</f>
        <v>0</v>
      </c>
      <c r="AA187" s="185">
        <f t="shared" ref="AA187" si="469">SUM(AA188:AA190)</f>
        <v>0</v>
      </c>
      <c r="AB187" s="185">
        <f t="shared" ref="AB187" si="470">SUM(AB188:AB190)</f>
        <v>0</v>
      </c>
      <c r="AC187" s="185">
        <f t="shared" ref="AC187" si="471">SUM(AC188:AC190)</f>
        <v>0</v>
      </c>
      <c r="AD187" s="185">
        <f t="shared" ref="AD187" si="472">SUM(AD188:AD190)</f>
        <v>0</v>
      </c>
      <c r="AE187" s="185">
        <f t="shared" ref="AE187" si="473">SUM(AE188:AE190)</f>
        <v>0</v>
      </c>
      <c r="AF187" s="185">
        <f t="shared" ref="AF187" si="474">SUM(AF188:AF190)</f>
        <v>0</v>
      </c>
      <c r="AG187" s="185">
        <f t="shared" ref="AG187" si="475">SUM(AG188:AG190)</f>
        <v>0</v>
      </c>
      <c r="AH187" s="185">
        <f t="shared" ref="AH187" si="476">SUM(AH188:AH190)</f>
        <v>0</v>
      </c>
      <c r="AI187" s="185">
        <f t="shared" ref="AI187" si="477">SUM(AI188:AI190)</f>
        <v>0</v>
      </c>
      <c r="AJ187" s="185">
        <f t="shared" ref="AJ187" si="478">SUM(AJ188:AJ190)</f>
        <v>0</v>
      </c>
      <c r="AK187" s="185">
        <f t="shared" ref="AK187" si="479">SUM(AK188:AK190)</f>
        <v>0</v>
      </c>
      <c r="AL187" s="185">
        <f t="shared" ref="AL187" si="480">SUM(AL188:AL190)</f>
        <v>0</v>
      </c>
      <c r="AM187" s="185">
        <f t="shared" ref="AM187" si="481">SUM(AM188:AM190)</f>
        <v>0</v>
      </c>
      <c r="AN187" s="185">
        <f t="shared" ref="AN187" si="482">SUM(AN188:AN190)</f>
        <v>0</v>
      </c>
      <c r="AO187" s="185">
        <f t="shared" ref="AO187" si="483">SUM(AO188:AO190)</f>
        <v>0</v>
      </c>
      <c r="AP187" s="185">
        <f t="shared" ref="AP187" si="484">SUM(AP188:AP190)</f>
        <v>0</v>
      </c>
      <c r="AQ187" s="185">
        <f t="shared" ref="AQ187" si="485">SUM(AQ188:AQ190)</f>
        <v>0</v>
      </c>
      <c r="AR187" s="185">
        <f t="shared" ref="AR187" si="486">SUM(AR188:AR190)</f>
        <v>0</v>
      </c>
      <c r="AS187" s="185">
        <f t="shared" ref="AS187" si="487">SUM(AS188:AS190)</f>
        <v>0</v>
      </c>
      <c r="AT187" s="185">
        <f t="shared" ref="AT187" si="488">SUM(AT188:AT190)</f>
        <v>0</v>
      </c>
      <c r="AU187" s="185">
        <f t="shared" ref="AU187" si="489">SUM(AU188:AU190)</f>
        <v>0</v>
      </c>
      <c r="AV187" s="185">
        <f t="shared" ref="AV187" si="490">SUM(AV188:AV190)</f>
        <v>0</v>
      </c>
      <c r="AW187" s="185">
        <f t="shared" ref="AW187" si="491">SUM(AW188:AW190)</f>
        <v>0</v>
      </c>
      <c r="AX187" s="185">
        <f t="shared" ref="AX187" si="492">SUM(AX188:AX190)</f>
        <v>0</v>
      </c>
      <c r="AY187" s="185">
        <f t="shared" ref="AY187" si="493">SUM(AY188:AY190)</f>
        <v>0</v>
      </c>
      <c r="AZ187" s="185">
        <f t="shared" ref="AZ187" si="494">SUM(AZ188:AZ190)</f>
        <v>0</v>
      </c>
      <c r="BA187" s="185">
        <f t="shared" ref="BA187" si="495">SUM(BA188:BA190)</f>
        <v>0</v>
      </c>
      <c r="BB187" s="274"/>
    </row>
    <row r="188" spans="1:54" hidden="1">
      <c r="A188" s="273"/>
      <c r="B188" s="270"/>
      <c r="C188" s="270"/>
      <c r="D188" s="184" t="s">
        <v>37</v>
      </c>
      <c r="E188" s="185">
        <f t="shared" ref="E188:E191" si="496">H188+K188+N188+Q188+T188+W188+Z188+AE188+AJ188+AO188+AT188+AY188</f>
        <v>0</v>
      </c>
      <c r="F188" s="185">
        <f t="shared" ref="F188:F191" si="497">I188+L188+O188+R188+U188+X188+AA188+AF188+AK188+AP188+AU188+AZ188</f>
        <v>0</v>
      </c>
      <c r="G188" s="186" t="e">
        <f t="shared" si="356"/>
        <v>#DIV/0!</v>
      </c>
      <c r="H188" s="183"/>
      <c r="I188" s="183"/>
      <c r="J188" s="189"/>
      <c r="K188" s="183"/>
      <c r="L188" s="183"/>
      <c r="M188" s="189"/>
      <c r="N188" s="183"/>
      <c r="O188" s="183"/>
      <c r="P188" s="189"/>
      <c r="Q188" s="183"/>
      <c r="R188" s="183"/>
      <c r="S188" s="189"/>
      <c r="T188" s="183"/>
      <c r="U188" s="183"/>
      <c r="V188" s="189"/>
      <c r="W188" s="183"/>
      <c r="X188" s="183"/>
      <c r="Y188" s="189"/>
      <c r="Z188" s="183"/>
      <c r="AA188" s="183"/>
      <c r="AB188" s="189"/>
      <c r="AC188" s="189"/>
      <c r="AD188" s="189"/>
      <c r="AE188" s="183"/>
      <c r="AF188" s="183"/>
      <c r="AG188" s="189"/>
      <c r="AH188" s="189"/>
      <c r="AI188" s="189"/>
      <c r="AJ188" s="183"/>
      <c r="AK188" s="183"/>
      <c r="AL188" s="189"/>
      <c r="AM188" s="189"/>
      <c r="AN188" s="189"/>
      <c r="AO188" s="183"/>
      <c r="AP188" s="183"/>
      <c r="AQ188" s="189"/>
      <c r="AR188" s="183"/>
      <c r="AS188" s="183"/>
      <c r="AT188" s="183"/>
      <c r="AU188" s="183"/>
      <c r="AV188" s="189"/>
      <c r="AW188" s="189"/>
      <c r="AX188" s="189"/>
      <c r="AY188" s="183"/>
      <c r="AZ188" s="183"/>
      <c r="BA188" s="189"/>
      <c r="BB188" s="274"/>
    </row>
    <row r="189" spans="1:54" ht="31.2" hidden="1" customHeight="1">
      <c r="A189" s="273"/>
      <c r="B189" s="270"/>
      <c r="C189" s="270"/>
      <c r="D189" s="184" t="s">
        <v>2</v>
      </c>
      <c r="E189" s="185">
        <f t="shared" si="496"/>
        <v>0</v>
      </c>
      <c r="F189" s="185">
        <f t="shared" si="497"/>
        <v>0</v>
      </c>
      <c r="G189" s="186" t="e">
        <f t="shared" si="356"/>
        <v>#DIV/0!</v>
      </c>
      <c r="H189" s="183"/>
      <c r="I189" s="183"/>
      <c r="J189" s="189"/>
      <c r="K189" s="183"/>
      <c r="L189" s="183"/>
      <c r="M189" s="189"/>
      <c r="N189" s="183"/>
      <c r="O189" s="183"/>
      <c r="P189" s="189"/>
      <c r="Q189" s="183"/>
      <c r="R189" s="183"/>
      <c r="S189" s="189"/>
      <c r="T189" s="183"/>
      <c r="U189" s="183"/>
      <c r="V189" s="189"/>
      <c r="W189" s="183"/>
      <c r="X189" s="183"/>
      <c r="Y189" s="189"/>
      <c r="Z189" s="183"/>
      <c r="AA189" s="183"/>
      <c r="AB189" s="189"/>
      <c r="AC189" s="189"/>
      <c r="AD189" s="189"/>
      <c r="AE189" s="183"/>
      <c r="AF189" s="183"/>
      <c r="AG189" s="189"/>
      <c r="AH189" s="189"/>
      <c r="AI189" s="189"/>
      <c r="AJ189" s="183"/>
      <c r="AK189" s="183"/>
      <c r="AL189" s="189"/>
      <c r="AM189" s="189"/>
      <c r="AN189" s="189"/>
      <c r="AO189" s="183"/>
      <c r="AP189" s="183"/>
      <c r="AQ189" s="189"/>
      <c r="AR189" s="189"/>
      <c r="AS189" s="189"/>
      <c r="AT189" s="183"/>
      <c r="AU189" s="183"/>
      <c r="AV189" s="189"/>
      <c r="AW189" s="189"/>
      <c r="AX189" s="189"/>
      <c r="AY189" s="183"/>
      <c r="AZ189" s="183"/>
      <c r="BA189" s="189"/>
      <c r="BB189" s="274"/>
    </row>
    <row r="190" spans="1:54" ht="21.75" hidden="1" customHeight="1">
      <c r="A190" s="273"/>
      <c r="B190" s="270"/>
      <c r="C190" s="270"/>
      <c r="D190" s="184" t="s">
        <v>43</v>
      </c>
      <c r="E190" s="185">
        <f t="shared" si="496"/>
        <v>0</v>
      </c>
      <c r="F190" s="185">
        <f t="shared" si="497"/>
        <v>0</v>
      </c>
      <c r="G190" s="186" t="e">
        <f t="shared" si="356"/>
        <v>#DIV/0!</v>
      </c>
      <c r="H190" s="183"/>
      <c r="I190" s="183"/>
      <c r="J190" s="189"/>
      <c r="K190" s="183"/>
      <c r="L190" s="183"/>
      <c r="M190" s="189"/>
      <c r="N190" s="183"/>
      <c r="O190" s="183"/>
      <c r="P190" s="189"/>
      <c r="Q190" s="183"/>
      <c r="R190" s="183"/>
      <c r="S190" s="189"/>
      <c r="T190" s="183"/>
      <c r="U190" s="183"/>
      <c r="V190" s="189"/>
      <c r="W190" s="183"/>
      <c r="X190" s="183"/>
      <c r="Y190" s="189"/>
      <c r="Z190" s="183"/>
      <c r="AA190" s="183"/>
      <c r="AB190" s="189"/>
      <c r="AC190" s="189"/>
      <c r="AD190" s="189"/>
      <c r="AE190" s="183"/>
      <c r="AF190" s="183"/>
      <c r="AG190" s="189"/>
      <c r="AH190" s="189"/>
      <c r="AI190" s="189"/>
      <c r="AJ190" s="183"/>
      <c r="AK190" s="183"/>
      <c r="AL190" s="189"/>
      <c r="AM190" s="189"/>
      <c r="AN190" s="189"/>
      <c r="AO190" s="183"/>
      <c r="AP190" s="183"/>
      <c r="AQ190" s="189"/>
      <c r="AR190" s="189"/>
      <c r="AS190" s="189"/>
      <c r="AT190" s="183"/>
      <c r="AU190" s="183"/>
      <c r="AV190" s="189"/>
      <c r="AW190" s="189"/>
      <c r="AX190" s="189"/>
      <c r="AY190" s="183"/>
      <c r="AZ190" s="183"/>
      <c r="BA190" s="189"/>
      <c r="BB190" s="274"/>
    </row>
    <row r="191" spans="1:54" ht="30" hidden="1" customHeight="1">
      <c r="A191" s="273"/>
      <c r="B191" s="270"/>
      <c r="C191" s="270"/>
      <c r="D191" s="192" t="s">
        <v>273</v>
      </c>
      <c r="E191" s="185">
        <f t="shared" si="496"/>
        <v>0</v>
      </c>
      <c r="F191" s="185">
        <f t="shared" si="497"/>
        <v>0</v>
      </c>
      <c r="G191" s="186" t="e">
        <f t="shared" si="356"/>
        <v>#DIV/0!</v>
      </c>
      <c r="H191" s="183"/>
      <c r="I191" s="183"/>
      <c r="J191" s="189"/>
      <c r="K191" s="183"/>
      <c r="L191" s="183"/>
      <c r="M191" s="189"/>
      <c r="N191" s="183"/>
      <c r="O191" s="183"/>
      <c r="P191" s="189"/>
      <c r="Q191" s="183"/>
      <c r="R191" s="183"/>
      <c r="S191" s="189"/>
      <c r="T191" s="183"/>
      <c r="U191" s="183"/>
      <c r="V191" s="189"/>
      <c r="W191" s="183"/>
      <c r="X191" s="183"/>
      <c r="Y191" s="189"/>
      <c r="Z191" s="183"/>
      <c r="AA191" s="183"/>
      <c r="AB191" s="189"/>
      <c r="AC191" s="189"/>
      <c r="AD191" s="189"/>
      <c r="AE191" s="183"/>
      <c r="AF191" s="183"/>
      <c r="AG191" s="189"/>
      <c r="AH191" s="189"/>
      <c r="AI191" s="189"/>
      <c r="AJ191" s="183"/>
      <c r="AK191" s="183"/>
      <c r="AL191" s="189"/>
      <c r="AM191" s="189"/>
      <c r="AN191" s="189"/>
      <c r="AO191" s="183"/>
      <c r="AP191" s="183"/>
      <c r="AQ191" s="189"/>
      <c r="AR191" s="189"/>
      <c r="AS191" s="189"/>
      <c r="AT191" s="183"/>
      <c r="AU191" s="183"/>
      <c r="AV191" s="189"/>
      <c r="AW191" s="189"/>
      <c r="AX191" s="189"/>
      <c r="AY191" s="183"/>
      <c r="AZ191" s="183"/>
      <c r="BA191" s="189"/>
      <c r="BB191" s="274"/>
    </row>
    <row r="192" spans="1:54" s="116" customFormat="1" ht="22.2" hidden="1" customHeight="1">
      <c r="A192" s="273" t="s">
        <v>343</v>
      </c>
      <c r="B192" s="270"/>
      <c r="C192" s="270" t="s">
        <v>441</v>
      </c>
      <c r="D192" s="191" t="s">
        <v>41</v>
      </c>
      <c r="E192" s="185">
        <f>H192+K192+N192+Q192+T192+W192+Z192+AE192+AJ192+AO192+AT192+AY192</f>
        <v>0</v>
      </c>
      <c r="F192" s="185">
        <f>I192+L192+O192+R192+U192+X192+AA192+AF192+AK192+AP192+AU192+AZ192</f>
        <v>0</v>
      </c>
      <c r="G192" s="186" t="e">
        <f t="shared" si="356"/>
        <v>#DIV/0!</v>
      </c>
      <c r="H192" s="185">
        <f>SUM(H193:H195)</f>
        <v>0</v>
      </c>
      <c r="I192" s="185">
        <f t="shared" ref="I192" si="498">SUM(I193:I195)</f>
        <v>0</v>
      </c>
      <c r="J192" s="185">
        <f t="shared" ref="J192" si="499">SUM(J193:J195)</f>
        <v>0</v>
      </c>
      <c r="K192" s="185">
        <f t="shared" ref="K192" si="500">SUM(K193:K195)</f>
        <v>0</v>
      </c>
      <c r="L192" s="185">
        <f t="shared" ref="L192" si="501">SUM(L193:L195)</f>
        <v>0</v>
      </c>
      <c r="M192" s="185">
        <f t="shared" ref="M192" si="502">SUM(M193:M195)</f>
        <v>0</v>
      </c>
      <c r="N192" s="185">
        <f t="shared" ref="N192" si="503">SUM(N193:N195)</f>
        <v>0</v>
      </c>
      <c r="O192" s="185">
        <f t="shared" ref="O192" si="504">SUM(O193:O195)</f>
        <v>0</v>
      </c>
      <c r="P192" s="185">
        <f t="shared" ref="P192" si="505">SUM(P193:P195)</f>
        <v>0</v>
      </c>
      <c r="Q192" s="185">
        <f t="shared" ref="Q192" si="506">SUM(Q193:Q195)</f>
        <v>0</v>
      </c>
      <c r="R192" s="185">
        <f t="shared" ref="R192" si="507">SUM(R193:R195)</f>
        <v>0</v>
      </c>
      <c r="S192" s="185">
        <f t="shared" ref="S192" si="508">SUM(S193:S195)</f>
        <v>0</v>
      </c>
      <c r="T192" s="185">
        <f t="shared" ref="T192" si="509">SUM(T193:T195)</f>
        <v>0</v>
      </c>
      <c r="U192" s="185">
        <f t="shared" ref="U192" si="510">SUM(U193:U195)</f>
        <v>0</v>
      </c>
      <c r="V192" s="185">
        <f t="shared" ref="V192" si="511">SUM(V193:V195)</f>
        <v>0</v>
      </c>
      <c r="W192" s="185">
        <f t="shared" ref="W192" si="512">SUM(W193:W195)</f>
        <v>0</v>
      </c>
      <c r="X192" s="185">
        <f t="shared" ref="X192" si="513">SUM(X193:X195)</f>
        <v>0</v>
      </c>
      <c r="Y192" s="185">
        <f t="shared" ref="Y192" si="514">SUM(Y193:Y195)</f>
        <v>0</v>
      </c>
      <c r="Z192" s="185">
        <f t="shared" ref="Z192" si="515">SUM(Z193:Z195)</f>
        <v>0</v>
      </c>
      <c r="AA192" s="185">
        <f t="shared" ref="AA192" si="516">SUM(AA193:AA195)</f>
        <v>0</v>
      </c>
      <c r="AB192" s="185">
        <f t="shared" ref="AB192" si="517">SUM(AB193:AB195)</f>
        <v>0</v>
      </c>
      <c r="AC192" s="185">
        <f t="shared" ref="AC192" si="518">SUM(AC193:AC195)</f>
        <v>0</v>
      </c>
      <c r="AD192" s="185">
        <f t="shared" ref="AD192" si="519">SUM(AD193:AD195)</f>
        <v>0</v>
      </c>
      <c r="AE192" s="185">
        <f t="shared" ref="AE192" si="520">SUM(AE193:AE195)</f>
        <v>0</v>
      </c>
      <c r="AF192" s="185">
        <f t="shared" ref="AF192" si="521">SUM(AF193:AF195)</f>
        <v>0</v>
      </c>
      <c r="AG192" s="185">
        <f t="shared" ref="AG192" si="522">SUM(AG193:AG195)</f>
        <v>0</v>
      </c>
      <c r="AH192" s="185">
        <f t="shared" ref="AH192" si="523">SUM(AH193:AH195)</f>
        <v>0</v>
      </c>
      <c r="AI192" s="185">
        <f t="shared" ref="AI192" si="524">SUM(AI193:AI195)</f>
        <v>0</v>
      </c>
      <c r="AJ192" s="185">
        <f t="shared" ref="AJ192" si="525">SUM(AJ193:AJ195)</f>
        <v>0</v>
      </c>
      <c r="AK192" s="185">
        <f t="shared" ref="AK192" si="526">SUM(AK193:AK195)</f>
        <v>0</v>
      </c>
      <c r="AL192" s="185">
        <f t="shared" ref="AL192" si="527">SUM(AL193:AL195)</f>
        <v>0</v>
      </c>
      <c r="AM192" s="185">
        <f t="shared" ref="AM192" si="528">SUM(AM193:AM195)</f>
        <v>0</v>
      </c>
      <c r="AN192" s="185">
        <f t="shared" ref="AN192" si="529">SUM(AN193:AN195)</f>
        <v>0</v>
      </c>
      <c r="AO192" s="185">
        <f t="shared" ref="AO192" si="530">SUM(AO193:AO195)</f>
        <v>0</v>
      </c>
      <c r="AP192" s="185">
        <f t="shared" ref="AP192" si="531">SUM(AP193:AP195)</f>
        <v>0</v>
      </c>
      <c r="AQ192" s="185">
        <f t="shared" ref="AQ192" si="532">SUM(AQ193:AQ195)</f>
        <v>0</v>
      </c>
      <c r="AR192" s="185">
        <f t="shared" ref="AR192" si="533">SUM(AR193:AR195)</f>
        <v>0</v>
      </c>
      <c r="AS192" s="185">
        <f t="shared" ref="AS192" si="534">SUM(AS193:AS195)</f>
        <v>0</v>
      </c>
      <c r="AT192" s="185">
        <f t="shared" ref="AT192" si="535">SUM(AT193:AT195)</f>
        <v>0</v>
      </c>
      <c r="AU192" s="185">
        <f t="shared" ref="AU192" si="536">SUM(AU193:AU195)</f>
        <v>0</v>
      </c>
      <c r="AV192" s="185">
        <f t="shared" ref="AV192" si="537">SUM(AV193:AV195)</f>
        <v>0</v>
      </c>
      <c r="AW192" s="185">
        <f t="shared" ref="AW192" si="538">SUM(AW193:AW195)</f>
        <v>0</v>
      </c>
      <c r="AX192" s="185">
        <f t="shared" ref="AX192" si="539">SUM(AX193:AX195)</f>
        <v>0</v>
      </c>
      <c r="AY192" s="185">
        <f t="shared" ref="AY192" si="540">SUM(AY193:AY195)</f>
        <v>0</v>
      </c>
      <c r="AZ192" s="185">
        <f t="shared" ref="AZ192" si="541">SUM(AZ193:AZ195)</f>
        <v>0</v>
      </c>
      <c r="BA192" s="185">
        <f t="shared" ref="BA192" si="542">SUM(BA193:BA195)</f>
        <v>0</v>
      </c>
      <c r="BB192" s="274"/>
    </row>
    <row r="193" spans="1:54" hidden="1">
      <c r="A193" s="273"/>
      <c r="B193" s="270"/>
      <c r="C193" s="270"/>
      <c r="D193" s="184" t="s">
        <v>37</v>
      </c>
      <c r="E193" s="185">
        <f t="shared" ref="E193:E196" si="543">H193+K193+N193+Q193+T193+W193+Z193+AE193+AJ193+AO193+AT193+AY193</f>
        <v>0</v>
      </c>
      <c r="F193" s="185">
        <f t="shared" ref="F193:F196" si="544">I193+L193+O193+R193+U193+X193+AA193+AF193+AK193+AP193+AU193+AZ193</f>
        <v>0</v>
      </c>
      <c r="G193" s="186" t="e">
        <f t="shared" si="356"/>
        <v>#DIV/0!</v>
      </c>
      <c r="H193" s="183"/>
      <c r="I193" s="183"/>
      <c r="J193" s="189"/>
      <c r="K193" s="183"/>
      <c r="L193" s="183"/>
      <c r="M193" s="189"/>
      <c r="N193" s="183"/>
      <c r="O193" s="183"/>
      <c r="P193" s="189"/>
      <c r="Q193" s="183"/>
      <c r="R193" s="183"/>
      <c r="S193" s="189"/>
      <c r="T193" s="183"/>
      <c r="U193" s="183"/>
      <c r="V193" s="189"/>
      <c r="W193" s="183"/>
      <c r="X193" s="183"/>
      <c r="Y193" s="189"/>
      <c r="Z193" s="183"/>
      <c r="AA193" s="183"/>
      <c r="AB193" s="189"/>
      <c r="AC193" s="189"/>
      <c r="AD193" s="189"/>
      <c r="AE193" s="183"/>
      <c r="AF193" s="183"/>
      <c r="AG193" s="189"/>
      <c r="AH193" s="189"/>
      <c r="AI193" s="189"/>
      <c r="AJ193" s="183"/>
      <c r="AK193" s="183"/>
      <c r="AL193" s="189"/>
      <c r="AM193" s="189"/>
      <c r="AN193" s="189"/>
      <c r="AO193" s="183"/>
      <c r="AP193" s="183"/>
      <c r="AQ193" s="189"/>
      <c r="AR193" s="183"/>
      <c r="AS193" s="183"/>
      <c r="AT193" s="183"/>
      <c r="AU193" s="183"/>
      <c r="AV193" s="189"/>
      <c r="AW193" s="189"/>
      <c r="AX193" s="189"/>
      <c r="AY193" s="183"/>
      <c r="AZ193" s="183"/>
      <c r="BA193" s="189"/>
      <c r="BB193" s="274"/>
    </row>
    <row r="194" spans="1:54" ht="31.2" hidden="1" customHeight="1">
      <c r="A194" s="273"/>
      <c r="B194" s="270"/>
      <c r="C194" s="270"/>
      <c r="D194" s="184" t="s">
        <v>2</v>
      </c>
      <c r="E194" s="185">
        <f t="shared" si="543"/>
        <v>0</v>
      </c>
      <c r="F194" s="185">
        <f t="shared" si="544"/>
        <v>0</v>
      </c>
      <c r="G194" s="186" t="e">
        <f t="shared" si="356"/>
        <v>#DIV/0!</v>
      </c>
      <c r="H194" s="183"/>
      <c r="I194" s="183"/>
      <c r="J194" s="189"/>
      <c r="K194" s="183"/>
      <c r="L194" s="183"/>
      <c r="M194" s="189"/>
      <c r="N194" s="183"/>
      <c r="O194" s="183"/>
      <c r="P194" s="189"/>
      <c r="Q194" s="183"/>
      <c r="R194" s="183"/>
      <c r="S194" s="189"/>
      <c r="T194" s="183"/>
      <c r="U194" s="183"/>
      <c r="V194" s="189"/>
      <c r="W194" s="183"/>
      <c r="X194" s="183"/>
      <c r="Y194" s="189"/>
      <c r="Z194" s="183"/>
      <c r="AA194" s="183"/>
      <c r="AB194" s="189"/>
      <c r="AC194" s="189"/>
      <c r="AD194" s="189"/>
      <c r="AE194" s="183"/>
      <c r="AF194" s="183"/>
      <c r="AG194" s="189"/>
      <c r="AH194" s="189"/>
      <c r="AI194" s="189"/>
      <c r="AJ194" s="183"/>
      <c r="AK194" s="183"/>
      <c r="AL194" s="189"/>
      <c r="AM194" s="189"/>
      <c r="AN194" s="189"/>
      <c r="AO194" s="183"/>
      <c r="AP194" s="183"/>
      <c r="AQ194" s="189"/>
      <c r="AR194" s="189"/>
      <c r="AS194" s="189"/>
      <c r="AT194" s="183"/>
      <c r="AU194" s="183"/>
      <c r="AV194" s="189"/>
      <c r="AW194" s="189"/>
      <c r="AX194" s="189"/>
      <c r="AY194" s="183"/>
      <c r="AZ194" s="183"/>
      <c r="BA194" s="189"/>
      <c r="BB194" s="274"/>
    </row>
    <row r="195" spans="1:54" ht="21.75" hidden="1" customHeight="1">
      <c r="A195" s="273"/>
      <c r="B195" s="270"/>
      <c r="C195" s="270"/>
      <c r="D195" s="184" t="s">
        <v>43</v>
      </c>
      <c r="E195" s="185">
        <f t="shared" si="543"/>
        <v>0</v>
      </c>
      <c r="F195" s="185">
        <f t="shared" si="544"/>
        <v>0</v>
      </c>
      <c r="G195" s="186" t="e">
        <f t="shared" si="356"/>
        <v>#DIV/0!</v>
      </c>
      <c r="H195" s="183"/>
      <c r="I195" s="183"/>
      <c r="J195" s="189"/>
      <c r="K195" s="183"/>
      <c r="L195" s="183"/>
      <c r="M195" s="189"/>
      <c r="N195" s="183"/>
      <c r="O195" s="183"/>
      <c r="P195" s="189"/>
      <c r="Q195" s="183"/>
      <c r="R195" s="183"/>
      <c r="S195" s="189"/>
      <c r="T195" s="183"/>
      <c r="U195" s="183"/>
      <c r="V195" s="189"/>
      <c r="W195" s="183"/>
      <c r="X195" s="183"/>
      <c r="Y195" s="189"/>
      <c r="Z195" s="183"/>
      <c r="AA195" s="183"/>
      <c r="AB195" s="189"/>
      <c r="AC195" s="189"/>
      <c r="AD195" s="189"/>
      <c r="AE195" s="183"/>
      <c r="AF195" s="183"/>
      <c r="AG195" s="189"/>
      <c r="AH195" s="189"/>
      <c r="AI195" s="189"/>
      <c r="AJ195" s="183"/>
      <c r="AK195" s="183"/>
      <c r="AL195" s="189"/>
      <c r="AM195" s="189"/>
      <c r="AN195" s="189"/>
      <c r="AO195" s="183"/>
      <c r="AP195" s="183"/>
      <c r="AQ195" s="189"/>
      <c r="AR195" s="189"/>
      <c r="AS195" s="189"/>
      <c r="AT195" s="183"/>
      <c r="AU195" s="183"/>
      <c r="AV195" s="189"/>
      <c r="AW195" s="189"/>
      <c r="AX195" s="189"/>
      <c r="AY195" s="183"/>
      <c r="AZ195" s="183"/>
      <c r="BA195" s="189"/>
      <c r="BB195" s="274"/>
    </row>
    <row r="196" spans="1:54" ht="30" hidden="1" customHeight="1">
      <c r="A196" s="273"/>
      <c r="B196" s="270"/>
      <c r="C196" s="270"/>
      <c r="D196" s="192" t="s">
        <v>273</v>
      </c>
      <c r="E196" s="185">
        <f t="shared" si="543"/>
        <v>0</v>
      </c>
      <c r="F196" s="185">
        <f t="shared" si="544"/>
        <v>0</v>
      </c>
      <c r="G196" s="186" t="e">
        <f t="shared" si="356"/>
        <v>#DIV/0!</v>
      </c>
      <c r="H196" s="183"/>
      <c r="I196" s="183"/>
      <c r="J196" s="189"/>
      <c r="K196" s="183"/>
      <c r="L196" s="183"/>
      <c r="M196" s="189"/>
      <c r="N196" s="183"/>
      <c r="O196" s="183"/>
      <c r="P196" s="189"/>
      <c r="Q196" s="183"/>
      <c r="R196" s="183"/>
      <c r="S196" s="189"/>
      <c r="T196" s="183"/>
      <c r="U196" s="183"/>
      <c r="V196" s="189"/>
      <c r="W196" s="183"/>
      <c r="X196" s="183"/>
      <c r="Y196" s="189"/>
      <c r="Z196" s="183"/>
      <c r="AA196" s="183"/>
      <c r="AB196" s="189"/>
      <c r="AC196" s="189"/>
      <c r="AD196" s="189"/>
      <c r="AE196" s="183"/>
      <c r="AF196" s="183"/>
      <c r="AG196" s="189"/>
      <c r="AH196" s="189"/>
      <c r="AI196" s="189"/>
      <c r="AJ196" s="183"/>
      <c r="AK196" s="183"/>
      <c r="AL196" s="189"/>
      <c r="AM196" s="189"/>
      <c r="AN196" s="189"/>
      <c r="AO196" s="183"/>
      <c r="AP196" s="183"/>
      <c r="AQ196" s="189"/>
      <c r="AR196" s="189"/>
      <c r="AS196" s="189"/>
      <c r="AT196" s="183"/>
      <c r="AU196" s="183"/>
      <c r="AV196" s="189"/>
      <c r="AW196" s="189"/>
      <c r="AX196" s="189"/>
      <c r="AY196" s="183"/>
      <c r="AZ196" s="183"/>
      <c r="BA196" s="189"/>
      <c r="BB196" s="274"/>
    </row>
    <row r="197" spans="1:54" s="116" customFormat="1" ht="22.2" hidden="1" customHeight="1">
      <c r="A197" s="273" t="s">
        <v>344</v>
      </c>
      <c r="B197" s="270"/>
      <c r="C197" s="270" t="s">
        <v>441</v>
      </c>
      <c r="D197" s="191" t="s">
        <v>41</v>
      </c>
      <c r="E197" s="185">
        <f>H197+K197+N197+Q197+T197+W197+Z197+AE197+AJ197+AO197+AT197+AY197</f>
        <v>0</v>
      </c>
      <c r="F197" s="185">
        <f>I197+L197+O197+R197+U197+X197+AA197+AF197+AK197+AP197+AU197+AZ197</f>
        <v>0</v>
      </c>
      <c r="G197" s="186" t="e">
        <f t="shared" si="356"/>
        <v>#DIV/0!</v>
      </c>
      <c r="H197" s="185">
        <f>SUM(H198:H200)</f>
        <v>0</v>
      </c>
      <c r="I197" s="185">
        <f t="shared" ref="I197" si="545">SUM(I198:I200)</f>
        <v>0</v>
      </c>
      <c r="J197" s="185">
        <f t="shared" ref="J197" si="546">SUM(J198:J200)</f>
        <v>0</v>
      </c>
      <c r="K197" s="185">
        <f t="shared" ref="K197" si="547">SUM(K198:K200)</f>
        <v>0</v>
      </c>
      <c r="L197" s="185">
        <f t="shared" ref="L197" si="548">SUM(L198:L200)</f>
        <v>0</v>
      </c>
      <c r="M197" s="185">
        <f t="shared" ref="M197" si="549">SUM(M198:M200)</f>
        <v>0</v>
      </c>
      <c r="N197" s="185">
        <f t="shared" ref="N197" si="550">SUM(N198:N200)</f>
        <v>0</v>
      </c>
      <c r="O197" s="185">
        <f t="shared" ref="O197" si="551">SUM(O198:O200)</f>
        <v>0</v>
      </c>
      <c r="P197" s="185">
        <f t="shared" ref="P197" si="552">SUM(P198:P200)</f>
        <v>0</v>
      </c>
      <c r="Q197" s="185">
        <f t="shared" ref="Q197" si="553">SUM(Q198:Q200)</f>
        <v>0</v>
      </c>
      <c r="R197" s="185">
        <f t="shared" ref="R197" si="554">SUM(R198:R200)</f>
        <v>0</v>
      </c>
      <c r="S197" s="185">
        <f t="shared" ref="S197" si="555">SUM(S198:S200)</f>
        <v>0</v>
      </c>
      <c r="T197" s="185">
        <f t="shared" ref="T197" si="556">SUM(T198:T200)</f>
        <v>0</v>
      </c>
      <c r="U197" s="185">
        <f t="shared" ref="U197" si="557">SUM(U198:U200)</f>
        <v>0</v>
      </c>
      <c r="V197" s="185">
        <f t="shared" ref="V197" si="558">SUM(V198:V200)</f>
        <v>0</v>
      </c>
      <c r="W197" s="185">
        <f t="shared" ref="W197" si="559">SUM(W198:W200)</f>
        <v>0</v>
      </c>
      <c r="X197" s="185">
        <f t="shared" ref="X197" si="560">SUM(X198:X200)</f>
        <v>0</v>
      </c>
      <c r="Y197" s="185">
        <f t="shared" ref="Y197" si="561">SUM(Y198:Y200)</f>
        <v>0</v>
      </c>
      <c r="Z197" s="185">
        <f t="shared" ref="Z197" si="562">SUM(Z198:Z200)</f>
        <v>0</v>
      </c>
      <c r="AA197" s="185">
        <f t="shared" ref="AA197" si="563">SUM(AA198:AA200)</f>
        <v>0</v>
      </c>
      <c r="AB197" s="185">
        <f t="shared" ref="AB197" si="564">SUM(AB198:AB200)</f>
        <v>0</v>
      </c>
      <c r="AC197" s="185">
        <f t="shared" ref="AC197" si="565">SUM(AC198:AC200)</f>
        <v>0</v>
      </c>
      <c r="AD197" s="185">
        <f t="shared" ref="AD197" si="566">SUM(AD198:AD200)</f>
        <v>0</v>
      </c>
      <c r="AE197" s="185">
        <f t="shared" ref="AE197" si="567">SUM(AE198:AE200)</f>
        <v>0</v>
      </c>
      <c r="AF197" s="185">
        <f t="shared" ref="AF197" si="568">SUM(AF198:AF200)</f>
        <v>0</v>
      </c>
      <c r="AG197" s="185">
        <f t="shared" ref="AG197" si="569">SUM(AG198:AG200)</f>
        <v>0</v>
      </c>
      <c r="AH197" s="185">
        <f t="shared" ref="AH197" si="570">SUM(AH198:AH200)</f>
        <v>0</v>
      </c>
      <c r="AI197" s="185">
        <f t="shared" ref="AI197" si="571">SUM(AI198:AI200)</f>
        <v>0</v>
      </c>
      <c r="AJ197" s="185">
        <f t="shared" ref="AJ197" si="572">SUM(AJ198:AJ200)</f>
        <v>0</v>
      </c>
      <c r="AK197" s="185">
        <f t="shared" ref="AK197" si="573">SUM(AK198:AK200)</f>
        <v>0</v>
      </c>
      <c r="AL197" s="185">
        <f t="shared" ref="AL197" si="574">SUM(AL198:AL200)</f>
        <v>0</v>
      </c>
      <c r="AM197" s="185">
        <f t="shared" ref="AM197" si="575">SUM(AM198:AM200)</f>
        <v>0</v>
      </c>
      <c r="AN197" s="185">
        <f t="shared" ref="AN197" si="576">SUM(AN198:AN200)</f>
        <v>0</v>
      </c>
      <c r="AO197" s="185">
        <f t="shared" ref="AO197" si="577">SUM(AO198:AO200)</f>
        <v>0</v>
      </c>
      <c r="AP197" s="185">
        <f t="shared" ref="AP197" si="578">SUM(AP198:AP200)</f>
        <v>0</v>
      </c>
      <c r="AQ197" s="185">
        <f t="shared" ref="AQ197" si="579">SUM(AQ198:AQ200)</f>
        <v>0</v>
      </c>
      <c r="AR197" s="185">
        <f t="shared" ref="AR197" si="580">SUM(AR198:AR200)</f>
        <v>0</v>
      </c>
      <c r="AS197" s="185">
        <f t="shared" ref="AS197" si="581">SUM(AS198:AS200)</f>
        <v>0</v>
      </c>
      <c r="AT197" s="185">
        <f t="shared" ref="AT197" si="582">SUM(AT198:AT200)</f>
        <v>0</v>
      </c>
      <c r="AU197" s="185">
        <f t="shared" ref="AU197" si="583">SUM(AU198:AU200)</f>
        <v>0</v>
      </c>
      <c r="AV197" s="185">
        <f t="shared" ref="AV197" si="584">SUM(AV198:AV200)</f>
        <v>0</v>
      </c>
      <c r="AW197" s="185">
        <f t="shared" ref="AW197" si="585">SUM(AW198:AW200)</f>
        <v>0</v>
      </c>
      <c r="AX197" s="185">
        <f t="shared" ref="AX197" si="586">SUM(AX198:AX200)</f>
        <v>0</v>
      </c>
      <c r="AY197" s="185">
        <f t="shared" ref="AY197" si="587">SUM(AY198:AY200)</f>
        <v>0</v>
      </c>
      <c r="AZ197" s="185">
        <f t="shared" ref="AZ197" si="588">SUM(AZ198:AZ200)</f>
        <v>0</v>
      </c>
      <c r="BA197" s="185">
        <f t="shared" ref="BA197" si="589">SUM(BA198:BA200)</f>
        <v>0</v>
      </c>
      <c r="BB197" s="274"/>
    </row>
    <row r="198" spans="1:54" hidden="1">
      <c r="A198" s="273"/>
      <c r="B198" s="270"/>
      <c r="C198" s="270"/>
      <c r="D198" s="184" t="s">
        <v>37</v>
      </c>
      <c r="E198" s="185">
        <f t="shared" ref="E198:E201" si="590">H198+K198+N198+Q198+T198+W198+Z198+AE198+AJ198+AO198+AT198+AY198</f>
        <v>0</v>
      </c>
      <c r="F198" s="185">
        <f t="shared" ref="F198:F201" si="591">I198+L198+O198+R198+U198+X198+AA198+AF198+AK198+AP198+AU198+AZ198</f>
        <v>0</v>
      </c>
      <c r="G198" s="186" t="e">
        <f t="shared" si="356"/>
        <v>#DIV/0!</v>
      </c>
      <c r="H198" s="183"/>
      <c r="I198" s="183"/>
      <c r="J198" s="189"/>
      <c r="K198" s="183"/>
      <c r="L198" s="183"/>
      <c r="M198" s="189"/>
      <c r="N198" s="183"/>
      <c r="O198" s="183"/>
      <c r="P198" s="189"/>
      <c r="Q198" s="183"/>
      <c r="R198" s="183"/>
      <c r="S198" s="189"/>
      <c r="T198" s="183"/>
      <c r="U198" s="183"/>
      <c r="V198" s="189"/>
      <c r="W198" s="183"/>
      <c r="X198" s="183"/>
      <c r="Y198" s="189"/>
      <c r="Z198" s="183"/>
      <c r="AA198" s="183"/>
      <c r="AB198" s="189"/>
      <c r="AC198" s="189"/>
      <c r="AD198" s="189"/>
      <c r="AE198" s="183"/>
      <c r="AF198" s="183"/>
      <c r="AG198" s="189"/>
      <c r="AH198" s="189"/>
      <c r="AI198" s="189"/>
      <c r="AJ198" s="183"/>
      <c r="AK198" s="183"/>
      <c r="AL198" s="189"/>
      <c r="AM198" s="189"/>
      <c r="AN198" s="189"/>
      <c r="AO198" s="183"/>
      <c r="AP198" s="183"/>
      <c r="AQ198" s="189"/>
      <c r="AR198" s="183"/>
      <c r="AS198" s="183"/>
      <c r="AT198" s="183"/>
      <c r="AU198" s="183"/>
      <c r="AV198" s="189"/>
      <c r="AW198" s="189"/>
      <c r="AX198" s="189"/>
      <c r="AY198" s="183"/>
      <c r="AZ198" s="183"/>
      <c r="BA198" s="189"/>
      <c r="BB198" s="274"/>
    </row>
    <row r="199" spans="1:54" ht="31.2" hidden="1" customHeight="1">
      <c r="A199" s="273"/>
      <c r="B199" s="270"/>
      <c r="C199" s="270"/>
      <c r="D199" s="184" t="s">
        <v>2</v>
      </c>
      <c r="E199" s="185">
        <f t="shared" si="590"/>
        <v>0</v>
      </c>
      <c r="F199" s="185">
        <f t="shared" si="591"/>
        <v>0</v>
      </c>
      <c r="G199" s="186" t="e">
        <f t="shared" si="356"/>
        <v>#DIV/0!</v>
      </c>
      <c r="H199" s="183"/>
      <c r="I199" s="183"/>
      <c r="J199" s="189"/>
      <c r="K199" s="183"/>
      <c r="L199" s="183"/>
      <c r="M199" s="189"/>
      <c r="N199" s="183"/>
      <c r="O199" s="183"/>
      <c r="P199" s="189"/>
      <c r="Q199" s="183"/>
      <c r="R199" s="183"/>
      <c r="S199" s="189"/>
      <c r="T199" s="183"/>
      <c r="U199" s="183"/>
      <c r="V199" s="189"/>
      <c r="W199" s="183"/>
      <c r="X199" s="183"/>
      <c r="Y199" s="189"/>
      <c r="Z199" s="183"/>
      <c r="AA199" s="183"/>
      <c r="AB199" s="189"/>
      <c r="AC199" s="189"/>
      <c r="AD199" s="189"/>
      <c r="AE199" s="183"/>
      <c r="AF199" s="183"/>
      <c r="AG199" s="189"/>
      <c r="AH199" s="189"/>
      <c r="AI199" s="189"/>
      <c r="AJ199" s="183"/>
      <c r="AK199" s="183"/>
      <c r="AL199" s="189"/>
      <c r="AM199" s="189"/>
      <c r="AN199" s="189"/>
      <c r="AO199" s="183"/>
      <c r="AP199" s="183"/>
      <c r="AQ199" s="189"/>
      <c r="AR199" s="189"/>
      <c r="AS199" s="189"/>
      <c r="AT199" s="183"/>
      <c r="AU199" s="183"/>
      <c r="AV199" s="189"/>
      <c r="AW199" s="189"/>
      <c r="AX199" s="189"/>
      <c r="AY199" s="183"/>
      <c r="AZ199" s="183"/>
      <c r="BA199" s="189"/>
      <c r="BB199" s="274"/>
    </row>
    <row r="200" spans="1:54" ht="21.75" hidden="1" customHeight="1">
      <c r="A200" s="273"/>
      <c r="B200" s="270"/>
      <c r="C200" s="270"/>
      <c r="D200" s="184" t="s">
        <v>43</v>
      </c>
      <c r="E200" s="185">
        <f t="shared" si="590"/>
        <v>0</v>
      </c>
      <c r="F200" s="185">
        <f t="shared" si="591"/>
        <v>0</v>
      </c>
      <c r="G200" s="186" t="e">
        <f t="shared" si="356"/>
        <v>#DIV/0!</v>
      </c>
      <c r="H200" s="183"/>
      <c r="I200" s="183"/>
      <c r="J200" s="189"/>
      <c r="K200" s="183"/>
      <c r="L200" s="183"/>
      <c r="M200" s="189"/>
      <c r="N200" s="183"/>
      <c r="O200" s="183"/>
      <c r="P200" s="189"/>
      <c r="Q200" s="183"/>
      <c r="R200" s="183"/>
      <c r="S200" s="189"/>
      <c r="T200" s="183"/>
      <c r="U200" s="183"/>
      <c r="V200" s="189"/>
      <c r="W200" s="183"/>
      <c r="X200" s="183"/>
      <c r="Y200" s="189"/>
      <c r="Z200" s="183"/>
      <c r="AA200" s="183"/>
      <c r="AB200" s="189"/>
      <c r="AC200" s="189"/>
      <c r="AD200" s="189"/>
      <c r="AE200" s="183"/>
      <c r="AF200" s="183"/>
      <c r="AG200" s="189"/>
      <c r="AH200" s="189"/>
      <c r="AI200" s="189"/>
      <c r="AJ200" s="183"/>
      <c r="AK200" s="183"/>
      <c r="AL200" s="189"/>
      <c r="AM200" s="189"/>
      <c r="AN200" s="189"/>
      <c r="AO200" s="183"/>
      <c r="AP200" s="183"/>
      <c r="AQ200" s="189"/>
      <c r="AR200" s="189"/>
      <c r="AS200" s="189"/>
      <c r="AT200" s="183"/>
      <c r="AU200" s="183"/>
      <c r="AV200" s="189"/>
      <c r="AW200" s="189"/>
      <c r="AX200" s="189"/>
      <c r="AY200" s="183"/>
      <c r="AZ200" s="183"/>
      <c r="BA200" s="189"/>
      <c r="BB200" s="274"/>
    </row>
    <row r="201" spans="1:54" ht="30" hidden="1" customHeight="1">
      <c r="A201" s="273"/>
      <c r="B201" s="270"/>
      <c r="C201" s="270"/>
      <c r="D201" s="192" t="s">
        <v>273</v>
      </c>
      <c r="E201" s="185">
        <f t="shared" si="590"/>
        <v>0</v>
      </c>
      <c r="F201" s="185">
        <f t="shared" si="591"/>
        <v>0</v>
      </c>
      <c r="G201" s="186" t="e">
        <f t="shared" si="356"/>
        <v>#DIV/0!</v>
      </c>
      <c r="H201" s="183"/>
      <c r="I201" s="183"/>
      <c r="J201" s="189"/>
      <c r="K201" s="183"/>
      <c r="L201" s="183"/>
      <c r="M201" s="189"/>
      <c r="N201" s="183"/>
      <c r="O201" s="183"/>
      <c r="P201" s="189"/>
      <c r="Q201" s="183"/>
      <c r="R201" s="183"/>
      <c r="S201" s="189"/>
      <c r="T201" s="183"/>
      <c r="U201" s="183"/>
      <c r="V201" s="189"/>
      <c r="W201" s="183"/>
      <c r="X201" s="183"/>
      <c r="Y201" s="189"/>
      <c r="Z201" s="183"/>
      <c r="AA201" s="183"/>
      <c r="AB201" s="189"/>
      <c r="AC201" s="189"/>
      <c r="AD201" s="189"/>
      <c r="AE201" s="183"/>
      <c r="AF201" s="183"/>
      <c r="AG201" s="189"/>
      <c r="AH201" s="189"/>
      <c r="AI201" s="189"/>
      <c r="AJ201" s="183"/>
      <c r="AK201" s="183"/>
      <c r="AL201" s="189"/>
      <c r="AM201" s="189"/>
      <c r="AN201" s="189"/>
      <c r="AO201" s="183"/>
      <c r="AP201" s="183"/>
      <c r="AQ201" s="189"/>
      <c r="AR201" s="189"/>
      <c r="AS201" s="189"/>
      <c r="AT201" s="183"/>
      <c r="AU201" s="183"/>
      <c r="AV201" s="189"/>
      <c r="AW201" s="189"/>
      <c r="AX201" s="189"/>
      <c r="AY201" s="183"/>
      <c r="AZ201" s="183"/>
      <c r="BA201" s="189"/>
      <c r="BB201" s="274"/>
    </row>
    <row r="202" spans="1:54" s="116" customFormat="1" ht="22.2" hidden="1" customHeight="1">
      <c r="A202" s="273" t="s">
        <v>345</v>
      </c>
      <c r="B202" s="270"/>
      <c r="C202" s="270" t="s">
        <v>441</v>
      </c>
      <c r="D202" s="191" t="s">
        <v>41</v>
      </c>
      <c r="E202" s="185">
        <f>H202+K202+N202+Q202+T202+W202+Z202+AE202+AJ202+AO202+AT202+AY202</f>
        <v>0</v>
      </c>
      <c r="F202" s="185">
        <f>I202+L202+O202+R202+U202+X202+AA202+AF202+AK202+AP202+AU202+AZ202</f>
        <v>0</v>
      </c>
      <c r="G202" s="186" t="e">
        <f t="shared" si="356"/>
        <v>#DIV/0!</v>
      </c>
      <c r="H202" s="185">
        <f>SUM(H203:H205)</f>
        <v>0</v>
      </c>
      <c r="I202" s="185">
        <f t="shared" ref="I202" si="592">SUM(I203:I205)</f>
        <v>0</v>
      </c>
      <c r="J202" s="185">
        <f t="shared" ref="J202" si="593">SUM(J203:J205)</f>
        <v>0</v>
      </c>
      <c r="K202" s="185">
        <f t="shared" ref="K202" si="594">SUM(K203:K205)</f>
        <v>0</v>
      </c>
      <c r="L202" s="185">
        <f t="shared" ref="L202" si="595">SUM(L203:L205)</f>
        <v>0</v>
      </c>
      <c r="M202" s="185">
        <f t="shared" ref="M202" si="596">SUM(M203:M205)</f>
        <v>0</v>
      </c>
      <c r="N202" s="185">
        <f t="shared" ref="N202" si="597">SUM(N203:N205)</f>
        <v>0</v>
      </c>
      <c r="O202" s="185">
        <f t="shared" ref="O202" si="598">SUM(O203:O205)</f>
        <v>0</v>
      </c>
      <c r="P202" s="185">
        <f t="shared" ref="P202" si="599">SUM(P203:P205)</f>
        <v>0</v>
      </c>
      <c r="Q202" s="185">
        <f t="shared" ref="Q202" si="600">SUM(Q203:Q205)</f>
        <v>0</v>
      </c>
      <c r="R202" s="185">
        <f t="shared" ref="R202" si="601">SUM(R203:R205)</f>
        <v>0</v>
      </c>
      <c r="S202" s="185">
        <f t="shared" ref="S202" si="602">SUM(S203:S205)</f>
        <v>0</v>
      </c>
      <c r="T202" s="185">
        <f t="shared" ref="T202" si="603">SUM(T203:T205)</f>
        <v>0</v>
      </c>
      <c r="U202" s="185">
        <f t="shared" ref="U202" si="604">SUM(U203:U205)</f>
        <v>0</v>
      </c>
      <c r="V202" s="185">
        <f t="shared" ref="V202" si="605">SUM(V203:V205)</f>
        <v>0</v>
      </c>
      <c r="W202" s="185">
        <f t="shared" ref="W202" si="606">SUM(W203:W205)</f>
        <v>0</v>
      </c>
      <c r="X202" s="185">
        <f t="shared" ref="X202" si="607">SUM(X203:X205)</f>
        <v>0</v>
      </c>
      <c r="Y202" s="185">
        <f t="shared" ref="Y202" si="608">SUM(Y203:Y205)</f>
        <v>0</v>
      </c>
      <c r="Z202" s="185">
        <f t="shared" ref="Z202" si="609">SUM(Z203:Z205)</f>
        <v>0</v>
      </c>
      <c r="AA202" s="185">
        <f t="shared" ref="AA202" si="610">SUM(AA203:AA205)</f>
        <v>0</v>
      </c>
      <c r="AB202" s="185">
        <f t="shared" ref="AB202" si="611">SUM(AB203:AB205)</f>
        <v>0</v>
      </c>
      <c r="AC202" s="185">
        <f t="shared" ref="AC202" si="612">SUM(AC203:AC205)</f>
        <v>0</v>
      </c>
      <c r="AD202" s="185">
        <f t="shared" ref="AD202" si="613">SUM(AD203:AD205)</f>
        <v>0</v>
      </c>
      <c r="AE202" s="185">
        <f t="shared" ref="AE202" si="614">SUM(AE203:AE205)</f>
        <v>0</v>
      </c>
      <c r="AF202" s="185">
        <f t="shared" ref="AF202" si="615">SUM(AF203:AF205)</f>
        <v>0</v>
      </c>
      <c r="AG202" s="185">
        <f t="shared" ref="AG202" si="616">SUM(AG203:AG205)</f>
        <v>0</v>
      </c>
      <c r="AH202" s="185">
        <f t="shared" ref="AH202" si="617">SUM(AH203:AH205)</f>
        <v>0</v>
      </c>
      <c r="AI202" s="185">
        <f t="shared" ref="AI202" si="618">SUM(AI203:AI205)</f>
        <v>0</v>
      </c>
      <c r="AJ202" s="185">
        <f t="shared" ref="AJ202" si="619">SUM(AJ203:AJ205)</f>
        <v>0</v>
      </c>
      <c r="AK202" s="185">
        <f t="shared" ref="AK202" si="620">SUM(AK203:AK205)</f>
        <v>0</v>
      </c>
      <c r="AL202" s="185">
        <f t="shared" ref="AL202" si="621">SUM(AL203:AL205)</f>
        <v>0</v>
      </c>
      <c r="AM202" s="185">
        <f t="shared" ref="AM202" si="622">SUM(AM203:AM205)</f>
        <v>0</v>
      </c>
      <c r="AN202" s="185">
        <f t="shared" ref="AN202" si="623">SUM(AN203:AN205)</f>
        <v>0</v>
      </c>
      <c r="AO202" s="185">
        <f t="shared" ref="AO202" si="624">SUM(AO203:AO205)</f>
        <v>0</v>
      </c>
      <c r="AP202" s="185">
        <f t="shared" ref="AP202" si="625">SUM(AP203:AP205)</f>
        <v>0</v>
      </c>
      <c r="AQ202" s="185">
        <f t="shared" ref="AQ202" si="626">SUM(AQ203:AQ205)</f>
        <v>0</v>
      </c>
      <c r="AR202" s="185">
        <f t="shared" ref="AR202" si="627">SUM(AR203:AR205)</f>
        <v>0</v>
      </c>
      <c r="AS202" s="185">
        <f t="shared" ref="AS202" si="628">SUM(AS203:AS205)</f>
        <v>0</v>
      </c>
      <c r="AT202" s="185">
        <f t="shared" ref="AT202" si="629">SUM(AT203:AT205)</f>
        <v>0</v>
      </c>
      <c r="AU202" s="185">
        <f t="shared" ref="AU202" si="630">SUM(AU203:AU205)</f>
        <v>0</v>
      </c>
      <c r="AV202" s="185">
        <f t="shared" ref="AV202" si="631">SUM(AV203:AV205)</f>
        <v>0</v>
      </c>
      <c r="AW202" s="185">
        <f t="shared" ref="AW202" si="632">SUM(AW203:AW205)</f>
        <v>0</v>
      </c>
      <c r="AX202" s="185">
        <f t="shared" ref="AX202" si="633">SUM(AX203:AX205)</f>
        <v>0</v>
      </c>
      <c r="AY202" s="185">
        <f t="shared" ref="AY202" si="634">SUM(AY203:AY205)</f>
        <v>0</v>
      </c>
      <c r="AZ202" s="185">
        <f t="shared" ref="AZ202" si="635">SUM(AZ203:AZ205)</f>
        <v>0</v>
      </c>
      <c r="BA202" s="185">
        <f t="shared" ref="BA202" si="636">SUM(BA203:BA205)</f>
        <v>0</v>
      </c>
      <c r="BB202" s="274"/>
    </row>
    <row r="203" spans="1:54" hidden="1">
      <c r="A203" s="273"/>
      <c r="B203" s="270"/>
      <c r="C203" s="270"/>
      <c r="D203" s="184" t="s">
        <v>37</v>
      </c>
      <c r="E203" s="185">
        <f t="shared" ref="E203:E206" si="637">H203+K203+N203+Q203+T203+W203+Z203+AE203+AJ203+AO203+AT203+AY203</f>
        <v>0</v>
      </c>
      <c r="F203" s="185">
        <f t="shared" ref="F203:F206" si="638">I203+L203+O203+R203+U203+X203+AA203+AF203+AK203+AP203+AU203+AZ203</f>
        <v>0</v>
      </c>
      <c r="G203" s="186" t="e">
        <f t="shared" si="356"/>
        <v>#DIV/0!</v>
      </c>
      <c r="H203" s="183"/>
      <c r="I203" s="183"/>
      <c r="J203" s="189"/>
      <c r="K203" s="183"/>
      <c r="L203" s="183"/>
      <c r="M203" s="189"/>
      <c r="N203" s="183"/>
      <c r="O203" s="183"/>
      <c r="P203" s="189"/>
      <c r="Q203" s="183"/>
      <c r="R203" s="183"/>
      <c r="S203" s="189"/>
      <c r="T203" s="183"/>
      <c r="U203" s="183"/>
      <c r="V203" s="189"/>
      <c r="W203" s="183"/>
      <c r="X203" s="183"/>
      <c r="Y203" s="189"/>
      <c r="Z203" s="183"/>
      <c r="AA203" s="183"/>
      <c r="AB203" s="189"/>
      <c r="AC203" s="189"/>
      <c r="AD203" s="189"/>
      <c r="AE203" s="183"/>
      <c r="AF203" s="183"/>
      <c r="AG203" s="189"/>
      <c r="AH203" s="189"/>
      <c r="AI203" s="189"/>
      <c r="AJ203" s="183"/>
      <c r="AK203" s="183"/>
      <c r="AL203" s="189"/>
      <c r="AM203" s="189"/>
      <c r="AN203" s="189"/>
      <c r="AO203" s="183"/>
      <c r="AP203" s="183"/>
      <c r="AQ203" s="189"/>
      <c r="AR203" s="183"/>
      <c r="AS203" s="183"/>
      <c r="AT203" s="183"/>
      <c r="AU203" s="183"/>
      <c r="AV203" s="189"/>
      <c r="AW203" s="189"/>
      <c r="AX203" s="189"/>
      <c r="AY203" s="183"/>
      <c r="AZ203" s="183"/>
      <c r="BA203" s="189"/>
      <c r="BB203" s="274"/>
    </row>
    <row r="204" spans="1:54" ht="31.2" hidden="1" customHeight="1">
      <c r="A204" s="273"/>
      <c r="B204" s="270"/>
      <c r="C204" s="270"/>
      <c r="D204" s="184" t="s">
        <v>2</v>
      </c>
      <c r="E204" s="185">
        <f t="shared" si="637"/>
        <v>0</v>
      </c>
      <c r="F204" s="185">
        <f t="shared" si="638"/>
        <v>0</v>
      </c>
      <c r="G204" s="186" t="e">
        <f t="shared" si="356"/>
        <v>#DIV/0!</v>
      </c>
      <c r="H204" s="183"/>
      <c r="I204" s="183"/>
      <c r="J204" s="189"/>
      <c r="K204" s="183"/>
      <c r="L204" s="183"/>
      <c r="M204" s="189"/>
      <c r="N204" s="183"/>
      <c r="O204" s="183"/>
      <c r="P204" s="189"/>
      <c r="Q204" s="183"/>
      <c r="R204" s="183"/>
      <c r="S204" s="189"/>
      <c r="T204" s="183"/>
      <c r="U204" s="183"/>
      <c r="V204" s="189"/>
      <c r="W204" s="183"/>
      <c r="X204" s="183"/>
      <c r="Y204" s="189"/>
      <c r="Z204" s="183"/>
      <c r="AA204" s="183"/>
      <c r="AB204" s="189"/>
      <c r="AC204" s="189"/>
      <c r="AD204" s="189"/>
      <c r="AE204" s="183"/>
      <c r="AF204" s="183"/>
      <c r="AG204" s="189"/>
      <c r="AH204" s="189"/>
      <c r="AI204" s="189"/>
      <c r="AJ204" s="183"/>
      <c r="AK204" s="183"/>
      <c r="AL204" s="189"/>
      <c r="AM204" s="189"/>
      <c r="AN204" s="189"/>
      <c r="AO204" s="183"/>
      <c r="AP204" s="183"/>
      <c r="AQ204" s="189"/>
      <c r="AR204" s="189"/>
      <c r="AS204" s="189"/>
      <c r="AT204" s="183"/>
      <c r="AU204" s="183"/>
      <c r="AV204" s="189"/>
      <c r="AW204" s="189"/>
      <c r="AX204" s="189"/>
      <c r="AY204" s="183"/>
      <c r="AZ204" s="183"/>
      <c r="BA204" s="189"/>
      <c r="BB204" s="274"/>
    </row>
    <row r="205" spans="1:54" ht="21.75" hidden="1" customHeight="1">
      <c r="A205" s="273"/>
      <c r="B205" s="270"/>
      <c r="C205" s="270"/>
      <c r="D205" s="184" t="s">
        <v>43</v>
      </c>
      <c r="E205" s="185">
        <f t="shared" si="637"/>
        <v>0</v>
      </c>
      <c r="F205" s="185">
        <f t="shared" si="638"/>
        <v>0</v>
      </c>
      <c r="G205" s="186" t="e">
        <f t="shared" si="356"/>
        <v>#DIV/0!</v>
      </c>
      <c r="H205" s="183"/>
      <c r="I205" s="183"/>
      <c r="J205" s="189"/>
      <c r="K205" s="183"/>
      <c r="L205" s="183"/>
      <c r="M205" s="189"/>
      <c r="N205" s="183"/>
      <c r="O205" s="183"/>
      <c r="P205" s="189"/>
      <c r="Q205" s="183"/>
      <c r="R205" s="183"/>
      <c r="S205" s="189"/>
      <c r="T205" s="183"/>
      <c r="U205" s="183"/>
      <c r="V205" s="189"/>
      <c r="W205" s="183"/>
      <c r="X205" s="183"/>
      <c r="Y205" s="189"/>
      <c r="Z205" s="183"/>
      <c r="AA205" s="183"/>
      <c r="AB205" s="189"/>
      <c r="AC205" s="189"/>
      <c r="AD205" s="189"/>
      <c r="AE205" s="183"/>
      <c r="AF205" s="183"/>
      <c r="AG205" s="189"/>
      <c r="AH205" s="189"/>
      <c r="AI205" s="189"/>
      <c r="AJ205" s="183"/>
      <c r="AK205" s="183"/>
      <c r="AL205" s="189"/>
      <c r="AM205" s="189"/>
      <c r="AN205" s="189"/>
      <c r="AO205" s="183"/>
      <c r="AP205" s="183"/>
      <c r="AQ205" s="189"/>
      <c r="AR205" s="189"/>
      <c r="AS205" s="189"/>
      <c r="AT205" s="183"/>
      <c r="AU205" s="183"/>
      <c r="AV205" s="189"/>
      <c r="AW205" s="189"/>
      <c r="AX205" s="189"/>
      <c r="AY205" s="183"/>
      <c r="AZ205" s="183"/>
      <c r="BA205" s="189"/>
      <c r="BB205" s="274"/>
    </row>
    <row r="206" spans="1:54" ht="30" hidden="1" customHeight="1">
      <c r="A206" s="273"/>
      <c r="B206" s="270"/>
      <c r="C206" s="270"/>
      <c r="D206" s="192" t="s">
        <v>273</v>
      </c>
      <c r="E206" s="185">
        <f t="shared" si="637"/>
        <v>0</v>
      </c>
      <c r="F206" s="185">
        <f t="shared" si="638"/>
        <v>0</v>
      </c>
      <c r="G206" s="186" t="e">
        <f t="shared" si="356"/>
        <v>#DIV/0!</v>
      </c>
      <c r="H206" s="183"/>
      <c r="I206" s="183"/>
      <c r="J206" s="189"/>
      <c r="K206" s="183"/>
      <c r="L206" s="183"/>
      <c r="M206" s="189"/>
      <c r="N206" s="183"/>
      <c r="O206" s="183"/>
      <c r="P206" s="189"/>
      <c r="Q206" s="183"/>
      <c r="R206" s="183"/>
      <c r="S206" s="189"/>
      <c r="T206" s="183"/>
      <c r="U206" s="183"/>
      <c r="V206" s="189"/>
      <c r="W206" s="183"/>
      <c r="X206" s="183"/>
      <c r="Y206" s="189"/>
      <c r="Z206" s="183"/>
      <c r="AA206" s="183"/>
      <c r="AB206" s="189"/>
      <c r="AC206" s="189"/>
      <c r="AD206" s="189"/>
      <c r="AE206" s="183"/>
      <c r="AF206" s="183"/>
      <c r="AG206" s="189"/>
      <c r="AH206" s="189"/>
      <c r="AI206" s="189"/>
      <c r="AJ206" s="183"/>
      <c r="AK206" s="183"/>
      <c r="AL206" s="189"/>
      <c r="AM206" s="189"/>
      <c r="AN206" s="189"/>
      <c r="AO206" s="183"/>
      <c r="AP206" s="183"/>
      <c r="AQ206" s="189"/>
      <c r="AR206" s="189"/>
      <c r="AS206" s="189"/>
      <c r="AT206" s="183"/>
      <c r="AU206" s="183"/>
      <c r="AV206" s="189"/>
      <c r="AW206" s="189"/>
      <c r="AX206" s="189"/>
      <c r="AY206" s="183"/>
      <c r="AZ206" s="183"/>
      <c r="BA206" s="189"/>
      <c r="BB206" s="274"/>
    </row>
    <row r="207" spans="1:54" s="116" customFormat="1" ht="22.2" hidden="1" customHeight="1">
      <c r="A207" s="273" t="s">
        <v>346</v>
      </c>
      <c r="B207" s="270"/>
      <c r="C207" s="270" t="s">
        <v>441</v>
      </c>
      <c r="D207" s="191" t="s">
        <v>41</v>
      </c>
      <c r="E207" s="185">
        <f>H207+K207+N207+Q207+T207+W207+Z207+AE207+AJ207+AO207+AT207+AY207</f>
        <v>0</v>
      </c>
      <c r="F207" s="185">
        <f>I207+L207+O207+R207+U207+X207+AA207+AF207+AK207+AP207+AU207+AZ207</f>
        <v>0</v>
      </c>
      <c r="G207" s="186" t="e">
        <f t="shared" si="356"/>
        <v>#DIV/0!</v>
      </c>
      <c r="H207" s="185">
        <f>SUM(H208:H210)</f>
        <v>0</v>
      </c>
      <c r="I207" s="185">
        <f t="shared" ref="I207" si="639">SUM(I208:I210)</f>
        <v>0</v>
      </c>
      <c r="J207" s="185">
        <f t="shared" ref="J207" si="640">SUM(J208:J210)</f>
        <v>0</v>
      </c>
      <c r="K207" s="185">
        <f t="shared" ref="K207" si="641">SUM(K208:K210)</f>
        <v>0</v>
      </c>
      <c r="L207" s="185">
        <f t="shared" ref="L207" si="642">SUM(L208:L210)</f>
        <v>0</v>
      </c>
      <c r="M207" s="185">
        <f t="shared" ref="M207" si="643">SUM(M208:M210)</f>
        <v>0</v>
      </c>
      <c r="N207" s="185">
        <f t="shared" ref="N207" si="644">SUM(N208:N210)</f>
        <v>0</v>
      </c>
      <c r="O207" s="185">
        <f t="shared" ref="O207" si="645">SUM(O208:O210)</f>
        <v>0</v>
      </c>
      <c r="P207" s="185">
        <f t="shared" ref="P207" si="646">SUM(P208:P210)</f>
        <v>0</v>
      </c>
      <c r="Q207" s="185">
        <f t="shared" ref="Q207" si="647">SUM(Q208:Q210)</f>
        <v>0</v>
      </c>
      <c r="R207" s="185">
        <f t="shared" ref="R207" si="648">SUM(R208:R210)</f>
        <v>0</v>
      </c>
      <c r="S207" s="185">
        <f t="shared" ref="S207" si="649">SUM(S208:S210)</f>
        <v>0</v>
      </c>
      <c r="T207" s="185">
        <f t="shared" ref="T207" si="650">SUM(T208:T210)</f>
        <v>0</v>
      </c>
      <c r="U207" s="185">
        <f t="shared" ref="U207" si="651">SUM(U208:U210)</f>
        <v>0</v>
      </c>
      <c r="V207" s="185">
        <f t="shared" ref="V207" si="652">SUM(V208:V210)</f>
        <v>0</v>
      </c>
      <c r="W207" s="185">
        <f t="shared" ref="W207" si="653">SUM(W208:W210)</f>
        <v>0</v>
      </c>
      <c r="X207" s="185">
        <f t="shared" ref="X207" si="654">SUM(X208:X210)</f>
        <v>0</v>
      </c>
      <c r="Y207" s="185">
        <f t="shared" ref="Y207" si="655">SUM(Y208:Y210)</f>
        <v>0</v>
      </c>
      <c r="Z207" s="185">
        <f t="shared" ref="Z207" si="656">SUM(Z208:Z210)</f>
        <v>0</v>
      </c>
      <c r="AA207" s="185">
        <f t="shared" ref="AA207" si="657">SUM(AA208:AA210)</f>
        <v>0</v>
      </c>
      <c r="AB207" s="185">
        <f t="shared" ref="AB207" si="658">SUM(AB208:AB210)</f>
        <v>0</v>
      </c>
      <c r="AC207" s="185">
        <f t="shared" ref="AC207" si="659">SUM(AC208:AC210)</f>
        <v>0</v>
      </c>
      <c r="AD207" s="185">
        <f t="shared" ref="AD207" si="660">SUM(AD208:AD210)</f>
        <v>0</v>
      </c>
      <c r="AE207" s="185">
        <f t="shared" ref="AE207" si="661">SUM(AE208:AE210)</f>
        <v>0</v>
      </c>
      <c r="AF207" s="185">
        <f t="shared" ref="AF207" si="662">SUM(AF208:AF210)</f>
        <v>0</v>
      </c>
      <c r="AG207" s="185">
        <f t="shared" ref="AG207" si="663">SUM(AG208:AG210)</f>
        <v>0</v>
      </c>
      <c r="AH207" s="185">
        <f t="shared" ref="AH207" si="664">SUM(AH208:AH210)</f>
        <v>0</v>
      </c>
      <c r="AI207" s="185">
        <f t="shared" ref="AI207" si="665">SUM(AI208:AI210)</f>
        <v>0</v>
      </c>
      <c r="AJ207" s="185">
        <f t="shared" ref="AJ207" si="666">SUM(AJ208:AJ210)</f>
        <v>0</v>
      </c>
      <c r="AK207" s="185">
        <f t="shared" ref="AK207" si="667">SUM(AK208:AK210)</f>
        <v>0</v>
      </c>
      <c r="AL207" s="185">
        <f t="shared" ref="AL207" si="668">SUM(AL208:AL210)</f>
        <v>0</v>
      </c>
      <c r="AM207" s="185">
        <f t="shared" ref="AM207" si="669">SUM(AM208:AM210)</f>
        <v>0</v>
      </c>
      <c r="AN207" s="185">
        <f t="shared" ref="AN207" si="670">SUM(AN208:AN210)</f>
        <v>0</v>
      </c>
      <c r="AO207" s="185">
        <f t="shared" ref="AO207" si="671">SUM(AO208:AO210)</f>
        <v>0</v>
      </c>
      <c r="AP207" s="185">
        <f t="shared" ref="AP207" si="672">SUM(AP208:AP210)</f>
        <v>0</v>
      </c>
      <c r="AQ207" s="185">
        <f t="shared" ref="AQ207" si="673">SUM(AQ208:AQ210)</f>
        <v>0</v>
      </c>
      <c r="AR207" s="185">
        <f t="shared" ref="AR207" si="674">SUM(AR208:AR210)</f>
        <v>0</v>
      </c>
      <c r="AS207" s="185">
        <f t="shared" ref="AS207" si="675">SUM(AS208:AS210)</f>
        <v>0</v>
      </c>
      <c r="AT207" s="185">
        <f t="shared" ref="AT207" si="676">SUM(AT208:AT210)</f>
        <v>0</v>
      </c>
      <c r="AU207" s="185">
        <f t="shared" ref="AU207" si="677">SUM(AU208:AU210)</f>
        <v>0</v>
      </c>
      <c r="AV207" s="185">
        <f t="shared" ref="AV207" si="678">SUM(AV208:AV210)</f>
        <v>0</v>
      </c>
      <c r="AW207" s="185">
        <f t="shared" ref="AW207" si="679">SUM(AW208:AW210)</f>
        <v>0</v>
      </c>
      <c r="AX207" s="185">
        <f t="shared" ref="AX207" si="680">SUM(AX208:AX210)</f>
        <v>0</v>
      </c>
      <c r="AY207" s="185">
        <f t="shared" ref="AY207" si="681">SUM(AY208:AY210)</f>
        <v>0</v>
      </c>
      <c r="AZ207" s="185">
        <f t="shared" ref="AZ207" si="682">SUM(AZ208:AZ210)</f>
        <v>0</v>
      </c>
      <c r="BA207" s="185">
        <f t="shared" ref="BA207" si="683">SUM(BA208:BA210)</f>
        <v>0</v>
      </c>
      <c r="BB207" s="274"/>
    </row>
    <row r="208" spans="1:54" hidden="1">
      <c r="A208" s="273"/>
      <c r="B208" s="270"/>
      <c r="C208" s="270"/>
      <c r="D208" s="184" t="s">
        <v>37</v>
      </c>
      <c r="E208" s="185">
        <f t="shared" ref="E208:E211" si="684">H208+K208+N208+Q208+T208+W208+Z208+AE208+AJ208+AO208+AT208+AY208</f>
        <v>0</v>
      </c>
      <c r="F208" s="185">
        <f t="shared" ref="F208:F211" si="685">I208+L208+O208+R208+U208+X208+AA208+AF208+AK208+AP208+AU208+AZ208</f>
        <v>0</v>
      </c>
      <c r="G208" s="186" t="e">
        <f t="shared" si="356"/>
        <v>#DIV/0!</v>
      </c>
      <c r="H208" s="183"/>
      <c r="I208" s="183"/>
      <c r="J208" s="189"/>
      <c r="K208" s="183"/>
      <c r="L208" s="183"/>
      <c r="M208" s="189"/>
      <c r="N208" s="183"/>
      <c r="O208" s="183"/>
      <c r="P208" s="189"/>
      <c r="Q208" s="183"/>
      <c r="R208" s="183"/>
      <c r="S208" s="189"/>
      <c r="T208" s="183"/>
      <c r="U208" s="183"/>
      <c r="V208" s="189"/>
      <c r="W208" s="183"/>
      <c r="X208" s="183"/>
      <c r="Y208" s="189"/>
      <c r="Z208" s="183"/>
      <c r="AA208" s="183"/>
      <c r="AB208" s="189"/>
      <c r="AC208" s="189"/>
      <c r="AD208" s="189"/>
      <c r="AE208" s="183"/>
      <c r="AF208" s="183"/>
      <c r="AG208" s="189"/>
      <c r="AH208" s="189"/>
      <c r="AI208" s="189"/>
      <c r="AJ208" s="183"/>
      <c r="AK208" s="183"/>
      <c r="AL208" s="189"/>
      <c r="AM208" s="189"/>
      <c r="AN208" s="189"/>
      <c r="AO208" s="183"/>
      <c r="AP208" s="183"/>
      <c r="AQ208" s="189"/>
      <c r="AR208" s="183"/>
      <c r="AS208" s="183"/>
      <c r="AT208" s="183"/>
      <c r="AU208" s="183"/>
      <c r="AV208" s="189"/>
      <c r="AW208" s="189"/>
      <c r="AX208" s="189"/>
      <c r="AY208" s="183"/>
      <c r="AZ208" s="183"/>
      <c r="BA208" s="189"/>
      <c r="BB208" s="274"/>
    </row>
    <row r="209" spans="1:54" ht="31.2" hidden="1" customHeight="1">
      <c r="A209" s="273"/>
      <c r="B209" s="270"/>
      <c r="C209" s="270"/>
      <c r="D209" s="184" t="s">
        <v>2</v>
      </c>
      <c r="E209" s="185">
        <f t="shared" si="684"/>
        <v>0</v>
      </c>
      <c r="F209" s="185">
        <f t="shared" si="685"/>
        <v>0</v>
      </c>
      <c r="G209" s="186" t="e">
        <f t="shared" si="356"/>
        <v>#DIV/0!</v>
      </c>
      <c r="H209" s="183"/>
      <c r="I209" s="183"/>
      <c r="J209" s="189"/>
      <c r="K209" s="183"/>
      <c r="L209" s="183"/>
      <c r="M209" s="189"/>
      <c r="N209" s="183"/>
      <c r="O209" s="183"/>
      <c r="P209" s="189"/>
      <c r="Q209" s="183"/>
      <c r="R209" s="183"/>
      <c r="S209" s="189"/>
      <c r="T209" s="183"/>
      <c r="U209" s="183"/>
      <c r="V209" s="189"/>
      <c r="W209" s="183"/>
      <c r="X209" s="183"/>
      <c r="Y209" s="189"/>
      <c r="Z209" s="183"/>
      <c r="AA209" s="183"/>
      <c r="AB209" s="189"/>
      <c r="AC209" s="189"/>
      <c r="AD209" s="189"/>
      <c r="AE209" s="183"/>
      <c r="AF209" s="183"/>
      <c r="AG209" s="189"/>
      <c r="AH209" s="189"/>
      <c r="AI209" s="189"/>
      <c r="AJ209" s="183"/>
      <c r="AK209" s="183"/>
      <c r="AL209" s="189"/>
      <c r="AM209" s="189"/>
      <c r="AN209" s="189"/>
      <c r="AO209" s="183"/>
      <c r="AP209" s="183"/>
      <c r="AQ209" s="189"/>
      <c r="AR209" s="189"/>
      <c r="AS209" s="189"/>
      <c r="AT209" s="183"/>
      <c r="AU209" s="183"/>
      <c r="AV209" s="189"/>
      <c r="AW209" s="189"/>
      <c r="AX209" s="189"/>
      <c r="AY209" s="183"/>
      <c r="AZ209" s="183"/>
      <c r="BA209" s="189"/>
      <c r="BB209" s="274"/>
    </row>
    <row r="210" spans="1:54" ht="21.75" hidden="1" customHeight="1">
      <c r="A210" s="273"/>
      <c r="B210" s="270"/>
      <c r="C210" s="270"/>
      <c r="D210" s="184" t="s">
        <v>43</v>
      </c>
      <c r="E210" s="185">
        <f t="shared" si="684"/>
        <v>0</v>
      </c>
      <c r="F210" s="185">
        <f t="shared" si="685"/>
        <v>0</v>
      </c>
      <c r="G210" s="186" t="e">
        <f t="shared" si="356"/>
        <v>#DIV/0!</v>
      </c>
      <c r="H210" s="183"/>
      <c r="I210" s="183"/>
      <c r="J210" s="189"/>
      <c r="K210" s="183"/>
      <c r="L210" s="183"/>
      <c r="M210" s="189"/>
      <c r="N210" s="183"/>
      <c r="O210" s="183"/>
      <c r="P210" s="189"/>
      <c r="Q210" s="183"/>
      <c r="R210" s="183"/>
      <c r="S210" s="189"/>
      <c r="T210" s="183"/>
      <c r="U210" s="183"/>
      <c r="V210" s="189"/>
      <c r="W210" s="183"/>
      <c r="X210" s="183"/>
      <c r="Y210" s="189"/>
      <c r="Z210" s="183"/>
      <c r="AA210" s="183"/>
      <c r="AB210" s="189"/>
      <c r="AC210" s="189"/>
      <c r="AD210" s="189"/>
      <c r="AE210" s="183"/>
      <c r="AF210" s="183"/>
      <c r="AG210" s="189"/>
      <c r="AH210" s="189"/>
      <c r="AI210" s="189"/>
      <c r="AJ210" s="183"/>
      <c r="AK210" s="183"/>
      <c r="AL210" s="189"/>
      <c r="AM210" s="189"/>
      <c r="AN210" s="189"/>
      <c r="AO210" s="183"/>
      <c r="AP210" s="183"/>
      <c r="AQ210" s="189"/>
      <c r="AR210" s="189"/>
      <c r="AS210" s="189"/>
      <c r="AT210" s="183"/>
      <c r="AU210" s="183"/>
      <c r="AV210" s="189"/>
      <c r="AW210" s="189"/>
      <c r="AX210" s="189"/>
      <c r="AY210" s="183"/>
      <c r="AZ210" s="183"/>
      <c r="BA210" s="189"/>
      <c r="BB210" s="274"/>
    </row>
    <row r="211" spans="1:54" ht="30" hidden="1" customHeight="1">
      <c r="A211" s="273"/>
      <c r="B211" s="270"/>
      <c r="C211" s="270"/>
      <c r="D211" s="192" t="s">
        <v>273</v>
      </c>
      <c r="E211" s="185">
        <f t="shared" si="684"/>
        <v>0</v>
      </c>
      <c r="F211" s="185">
        <f t="shared" si="685"/>
        <v>0</v>
      </c>
      <c r="G211" s="186" t="e">
        <f t="shared" si="356"/>
        <v>#DIV/0!</v>
      </c>
      <c r="H211" s="183"/>
      <c r="I211" s="183"/>
      <c r="J211" s="189"/>
      <c r="K211" s="183"/>
      <c r="L211" s="183"/>
      <c r="M211" s="189"/>
      <c r="N211" s="183"/>
      <c r="O211" s="183"/>
      <c r="P211" s="189"/>
      <c r="Q211" s="183"/>
      <c r="R211" s="183"/>
      <c r="S211" s="189"/>
      <c r="T211" s="183"/>
      <c r="U211" s="183"/>
      <c r="V211" s="189"/>
      <c r="W211" s="183"/>
      <c r="X211" s="183"/>
      <c r="Y211" s="189"/>
      <c r="Z211" s="183"/>
      <c r="AA211" s="183"/>
      <c r="AB211" s="189"/>
      <c r="AC211" s="189"/>
      <c r="AD211" s="189"/>
      <c r="AE211" s="183"/>
      <c r="AF211" s="183"/>
      <c r="AG211" s="189"/>
      <c r="AH211" s="189"/>
      <c r="AI211" s="189"/>
      <c r="AJ211" s="183"/>
      <c r="AK211" s="183"/>
      <c r="AL211" s="189"/>
      <c r="AM211" s="189"/>
      <c r="AN211" s="189"/>
      <c r="AO211" s="183"/>
      <c r="AP211" s="183"/>
      <c r="AQ211" s="189"/>
      <c r="AR211" s="189"/>
      <c r="AS211" s="189"/>
      <c r="AT211" s="183"/>
      <c r="AU211" s="183"/>
      <c r="AV211" s="189"/>
      <c r="AW211" s="189"/>
      <c r="AX211" s="189"/>
      <c r="AY211" s="183"/>
      <c r="AZ211" s="183"/>
      <c r="BA211" s="189"/>
      <c r="BB211" s="274"/>
    </row>
    <row r="212" spans="1:54" s="116" customFormat="1" ht="22.2" hidden="1" customHeight="1">
      <c r="A212" s="273" t="s">
        <v>347</v>
      </c>
      <c r="B212" s="270"/>
      <c r="C212" s="270" t="s">
        <v>441</v>
      </c>
      <c r="D212" s="191" t="s">
        <v>41</v>
      </c>
      <c r="E212" s="185">
        <f>H212+K212+N212+Q212+T212+W212+Z212+AE212+AJ212+AO212+AT212+AY212</f>
        <v>0</v>
      </c>
      <c r="F212" s="185">
        <f>I212+L212+O212+R212+U212+X212+AA212+AF212+AK212+AP212+AU212+AZ212</f>
        <v>0</v>
      </c>
      <c r="G212" s="186" t="e">
        <f t="shared" si="356"/>
        <v>#DIV/0!</v>
      </c>
      <c r="H212" s="185">
        <f>SUM(H213:H215)</f>
        <v>0</v>
      </c>
      <c r="I212" s="185">
        <f t="shared" ref="I212" si="686">SUM(I213:I215)</f>
        <v>0</v>
      </c>
      <c r="J212" s="185">
        <f t="shared" ref="J212" si="687">SUM(J213:J215)</f>
        <v>0</v>
      </c>
      <c r="K212" s="185">
        <f t="shared" ref="K212" si="688">SUM(K213:K215)</f>
        <v>0</v>
      </c>
      <c r="L212" s="185">
        <f t="shared" ref="L212" si="689">SUM(L213:L215)</f>
        <v>0</v>
      </c>
      <c r="M212" s="185">
        <f t="shared" ref="M212" si="690">SUM(M213:M215)</f>
        <v>0</v>
      </c>
      <c r="N212" s="185">
        <f t="shared" ref="N212" si="691">SUM(N213:N215)</f>
        <v>0</v>
      </c>
      <c r="O212" s="185">
        <f t="shared" ref="O212" si="692">SUM(O213:O215)</f>
        <v>0</v>
      </c>
      <c r="P212" s="185">
        <f t="shared" ref="P212" si="693">SUM(P213:P215)</f>
        <v>0</v>
      </c>
      <c r="Q212" s="185">
        <f t="shared" ref="Q212" si="694">SUM(Q213:Q215)</f>
        <v>0</v>
      </c>
      <c r="R212" s="185">
        <f t="shared" ref="R212" si="695">SUM(R213:R215)</f>
        <v>0</v>
      </c>
      <c r="S212" s="185">
        <f t="shared" ref="S212" si="696">SUM(S213:S215)</f>
        <v>0</v>
      </c>
      <c r="T212" s="185">
        <f t="shared" ref="T212" si="697">SUM(T213:T215)</f>
        <v>0</v>
      </c>
      <c r="U212" s="185">
        <f t="shared" ref="U212" si="698">SUM(U213:U215)</f>
        <v>0</v>
      </c>
      <c r="V212" s="185">
        <f t="shared" ref="V212" si="699">SUM(V213:V215)</f>
        <v>0</v>
      </c>
      <c r="W212" s="185">
        <f t="shared" ref="W212" si="700">SUM(W213:W215)</f>
        <v>0</v>
      </c>
      <c r="X212" s="185">
        <f t="shared" ref="X212" si="701">SUM(X213:X215)</f>
        <v>0</v>
      </c>
      <c r="Y212" s="185">
        <f t="shared" ref="Y212" si="702">SUM(Y213:Y215)</f>
        <v>0</v>
      </c>
      <c r="Z212" s="185">
        <f t="shared" ref="Z212" si="703">SUM(Z213:Z215)</f>
        <v>0</v>
      </c>
      <c r="AA212" s="185">
        <f t="shared" ref="AA212" si="704">SUM(AA213:AA215)</f>
        <v>0</v>
      </c>
      <c r="AB212" s="185">
        <f t="shared" ref="AB212" si="705">SUM(AB213:AB215)</f>
        <v>0</v>
      </c>
      <c r="AC212" s="185">
        <f t="shared" ref="AC212" si="706">SUM(AC213:AC215)</f>
        <v>0</v>
      </c>
      <c r="AD212" s="185">
        <f t="shared" ref="AD212" si="707">SUM(AD213:AD215)</f>
        <v>0</v>
      </c>
      <c r="AE212" s="185">
        <f t="shared" ref="AE212" si="708">SUM(AE213:AE215)</f>
        <v>0</v>
      </c>
      <c r="AF212" s="185">
        <f t="shared" ref="AF212" si="709">SUM(AF213:AF215)</f>
        <v>0</v>
      </c>
      <c r="AG212" s="185">
        <f t="shared" ref="AG212" si="710">SUM(AG213:AG215)</f>
        <v>0</v>
      </c>
      <c r="AH212" s="185">
        <f t="shared" ref="AH212" si="711">SUM(AH213:AH215)</f>
        <v>0</v>
      </c>
      <c r="AI212" s="185">
        <f t="shared" ref="AI212" si="712">SUM(AI213:AI215)</f>
        <v>0</v>
      </c>
      <c r="AJ212" s="185">
        <f t="shared" ref="AJ212" si="713">SUM(AJ213:AJ215)</f>
        <v>0</v>
      </c>
      <c r="AK212" s="185">
        <f t="shared" ref="AK212" si="714">SUM(AK213:AK215)</f>
        <v>0</v>
      </c>
      <c r="AL212" s="185">
        <f t="shared" ref="AL212" si="715">SUM(AL213:AL215)</f>
        <v>0</v>
      </c>
      <c r="AM212" s="185">
        <f t="shared" ref="AM212" si="716">SUM(AM213:AM215)</f>
        <v>0</v>
      </c>
      <c r="AN212" s="185">
        <f t="shared" ref="AN212" si="717">SUM(AN213:AN215)</f>
        <v>0</v>
      </c>
      <c r="AO212" s="185">
        <f t="shared" ref="AO212" si="718">SUM(AO213:AO215)</f>
        <v>0</v>
      </c>
      <c r="AP212" s="185">
        <f t="shared" ref="AP212" si="719">SUM(AP213:AP215)</f>
        <v>0</v>
      </c>
      <c r="AQ212" s="185">
        <f t="shared" ref="AQ212" si="720">SUM(AQ213:AQ215)</f>
        <v>0</v>
      </c>
      <c r="AR212" s="185">
        <f t="shared" ref="AR212" si="721">SUM(AR213:AR215)</f>
        <v>0</v>
      </c>
      <c r="AS212" s="185">
        <f t="shared" ref="AS212" si="722">SUM(AS213:AS215)</f>
        <v>0</v>
      </c>
      <c r="AT212" s="185">
        <f t="shared" ref="AT212" si="723">SUM(AT213:AT215)</f>
        <v>0</v>
      </c>
      <c r="AU212" s="185">
        <f t="shared" ref="AU212" si="724">SUM(AU213:AU215)</f>
        <v>0</v>
      </c>
      <c r="AV212" s="185">
        <f t="shared" ref="AV212" si="725">SUM(AV213:AV215)</f>
        <v>0</v>
      </c>
      <c r="AW212" s="185">
        <f t="shared" ref="AW212" si="726">SUM(AW213:AW215)</f>
        <v>0</v>
      </c>
      <c r="AX212" s="185">
        <f t="shared" ref="AX212" si="727">SUM(AX213:AX215)</f>
        <v>0</v>
      </c>
      <c r="AY212" s="185">
        <f t="shared" ref="AY212" si="728">SUM(AY213:AY215)</f>
        <v>0</v>
      </c>
      <c r="AZ212" s="185">
        <f t="shared" ref="AZ212" si="729">SUM(AZ213:AZ215)</f>
        <v>0</v>
      </c>
      <c r="BA212" s="185">
        <f t="shared" ref="BA212" si="730">SUM(BA213:BA215)</f>
        <v>0</v>
      </c>
      <c r="BB212" s="274"/>
    </row>
    <row r="213" spans="1:54" hidden="1">
      <c r="A213" s="273"/>
      <c r="B213" s="270"/>
      <c r="C213" s="270"/>
      <c r="D213" s="184" t="s">
        <v>37</v>
      </c>
      <c r="E213" s="185">
        <f t="shared" ref="E213:E216" si="731">H213+K213+N213+Q213+T213+W213+Z213+AE213+AJ213+AO213+AT213+AY213</f>
        <v>0</v>
      </c>
      <c r="F213" s="185">
        <f t="shared" ref="F213:F216" si="732">I213+L213+O213+R213+U213+X213+AA213+AF213+AK213+AP213+AU213+AZ213</f>
        <v>0</v>
      </c>
      <c r="G213" s="186" t="e">
        <f t="shared" si="356"/>
        <v>#DIV/0!</v>
      </c>
      <c r="H213" s="183"/>
      <c r="I213" s="183"/>
      <c r="J213" s="189"/>
      <c r="K213" s="183"/>
      <c r="L213" s="183"/>
      <c r="M213" s="189"/>
      <c r="N213" s="183"/>
      <c r="O213" s="183"/>
      <c r="P213" s="189"/>
      <c r="Q213" s="183"/>
      <c r="R213" s="183"/>
      <c r="S213" s="189"/>
      <c r="T213" s="183"/>
      <c r="U213" s="183"/>
      <c r="V213" s="189"/>
      <c r="W213" s="183"/>
      <c r="X213" s="183"/>
      <c r="Y213" s="189"/>
      <c r="Z213" s="183"/>
      <c r="AA213" s="183"/>
      <c r="AB213" s="189"/>
      <c r="AC213" s="189"/>
      <c r="AD213" s="189"/>
      <c r="AE213" s="183"/>
      <c r="AF213" s="183"/>
      <c r="AG213" s="189"/>
      <c r="AH213" s="189"/>
      <c r="AI213" s="189"/>
      <c r="AJ213" s="183"/>
      <c r="AK213" s="183"/>
      <c r="AL213" s="189"/>
      <c r="AM213" s="189"/>
      <c r="AN213" s="189"/>
      <c r="AO213" s="183"/>
      <c r="AP213" s="183"/>
      <c r="AQ213" s="189"/>
      <c r="AR213" s="183"/>
      <c r="AS213" s="183"/>
      <c r="AT213" s="183"/>
      <c r="AU213" s="183"/>
      <c r="AV213" s="189"/>
      <c r="AW213" s="189"/>
      <c r="AX213" s="189"/>
      <c r="AY213" s="183"/>
      <c r="AZ213" s="183"/>
      <c r="BA213" s="189"/>
      <c r="BB213" s="274"/>
    </row>
    <row r="214" spans="1:54" ht="31.2" hidden="1" customHeight="1">
      <c r="A214" s="273"/>
      <c r="B214" s="270"/>
      <c r="C214" s="270"/>
      <c r="D214" s="184" t="s">
        <v>2</v>
      </c>
      <c r="E214" s="185">
        <f t="shared" si="731"/>
        <v>0</v>
      </c>
      <c r="F214" s="185">
        <f t="shared" si="732"/>
        <v>0</v>
      </c>
      <c r="G214" s="186" t="e">
        <f t="shared" si="356"/>
        <v>#DIV/0!</v>
      </c>
      <c r="H214" s="183"/>
      <c r="I214" s="183"/>
      <c r="J214" s="189"/>
      <c r="K214" s="183"/>
      <c r="L214" s="183"/>
      <c r="M214" s="189"/>
      <c r="N214" s="183"/>
      <c r="O214" s="183"/>
      <c r="P214" s="189"/>
      <c r="Q214" s="183"/>
      <c r="R214" s="183"/>
      <c r="S214" s="189"/>
      <c r="T214" s="183"/>
      <c r="U214" s="183"/>
      <c r="V214" s="189"/>
      <c r="W214" s="183"/>
      <c r="X214" s="183"/>
      <c r="Y214" s="189"/>
      <c r="Z214" s="183"/>
      <c r="AA214" s="183"/>
      <c r="AB214" s="189"/>
      <c r="AC214" s="189"/>
      <c r="AD214" s="189"/>
      <c r="AE214" s="183"/>
      <c r="AF214" s="183"/>
      <c r="AG214" s="189"/>
      <c r="AH214" s="189"/>
      <c r="AI214" s="189"/>
      <c r="AJ214" s="183"/>
      <c r="AK214" s="183"/>
      <c r="AL214" s="189"/>
      <c r="AM214" s="189"/>
      <c r="AN214" s="189"/>
      <c r="AO214" s="183"/>
      <c r="AP214" s="183"/>
      <c r="AQ214" s="189"/>
      <c r="AR214" s="189"/>
      <c r="AS214" s="189"/>
      <c r="AT214" s="183"/>
      <c r="AU214" s="183"/>
      <c r="AV214" s="189"/>
      <c r="AW214" s="189"/>
      <c r="AX214" s="189"/>
      <c r="AY214" s="183"/>
      <c r="AZ214" s="183"/>
      <c r="BA214" s="189"/>
      <c r="BB214" s="274"/>
    </row>
    <row r="215" spans="1:54" ht="21.75" hidden="1" customHeight="1">
      <c r="A215" s="273"/>
      <c r="B215" s="270"/>
      <c r="C215" s="270"/>
      <c r="D215" s="184" t="s">
        <v>43</v>
      </c>
      <c r="E215" s="185">
        <f t="shared" si="731"/>
        <v>0</v>
      </c>
      <c r="F215" s="185">
        <f t="shared" si="732"/>
        <v>0</v>
      </c>
      <c r="G215" s="186" t="e">
        <f t="shared" si="356"/>
        <v>#DIV/0!</v>
      </c>
      <c r="H215" s="183"/>
      <c r="I215" s="183"/>
      <c r="J215" s="189"/>
      <c r="K215" s="183"/>
      <c r="L215" s="183"/>
      <c r="M215" s="189"/>
      <c r="N215" s="183"/>
      <c r="O215" s="183"/>
      <c r="P215" s="189"/>
      <c r="Q215" s="183"/>
      <c r="R215" s="183"/>
      <c r="S215" s="189"/>
      <c r="T215" s="183"/>
      <c r="U215" s="183"/>
      <c r="V215" s="189"/>
      <c r="W215" s="183"/>
      <c r="X215" s="183"/>
      <c r="Y215" s="189"/>
      <c r="Z215" s="183"/>
      <c r="AA215" s="183"/>
      <c r="AB215" s="189"/>
      <c r="AC215" s="189"/>
      <c r="AD215" s="189"/>
      <c r="AE215" s="183"/>
      <c r="AF215" s="183"/>
      <c r="AG215" s="189"/>
      <c r="AH215" s="189"/>
      <c r="AI215" s="189"/>
      <c r="AJ215" s="183"/>
      <c r="AK215" s="183"/>
      <c r="AL215" s="189"/>
      <c r="AM215" s="189"/>
      <c r="AN215" s="189"/>
      <c r="AO215" s="183"/>
      <c r="AP215" s="183"/>
      <c r="AQ215" s="189"/>
      <c r="AR215" s="189"/>
      <c r="AS215" s="189"/>
      <c r="AT215" s="183"/>
      <c r="AU215" s="183"/>
      <c r="AV215" s="189"/>
      <c r="AW215" s="189"/>
      <c r="AX215" s="189"/>
      <c r="AY215" s="183"/>
      <c r="AZ215" s="183"/>
      <c r="BA215" s="189"/>
      <c r="BB215" s="274"/>
    </row>
    <row r="216" spans="1:54" ht="30" hidden="1" customHeight="1">
      <c r="A216" s="273"/>
      <c r="B216" s="270"/>
      <c r="C216" s="270"/>
      <c r="D216" s="192" t="s">
        <v>273</v>
      </c>
      <c r="E216" s="185">
        <f t="shared" si="731"/>
        <v>0</v>
      </c>
      <c r="F216" s="185">
        <f t="shared" si="732"/>
        <v>0</v>
      </c>
      <c r="G216" s="186" t="e">
        <f t="shared" si="356"/>
        <v>#DIV/0!</v>
      </c>
      <c r="H216" s="183"/>
      <c r="I216" s="183"/>
      <c r="J216" s="189"/>
      <c r="K216" s="183"/>
      <c r="L216" s="183"/>
      <c r="M216" s="189"/>
      <c r="N216" s="183"/>
      <c r="O216" s="183"/>
      <c r="P216" s="189"/>
      <c r="Q216" s="183"/>
      <c r="R216" s="183"/>
      <c r="S216" s="189"/>
      <c r="T216" s="183"/>
      <c r="U216" s="183"/>
      <c r="V216" s="189"/>
      <c r="W216" s="183"/>
      <c r="X216" s="183"/>
      <c r="Y216" s="189"/>
      <c r="Z216" s="183"/>
      <c r="AA216" s="183"/>
      <c r="AB216" s="189"/>
      <c r="AC216" s="189"/>
      <c r="AD216" s="189"/>
      <c r="AE216" s="183"/>
      <c r="AF216" s="183"/>
      <c r="AG216" s="189"/>
      <c r="AH216" s="189"/>
      <c r="AI216" s="189"/>
      <c r="AJ216" s="183"/>
      <c r="AK216" s="183"/>
      <c r="AL216" s="189"/>
      <c r="AM216" s="189"/>
      <c r="AN216" s="189"/>
      <c r="AO216" s="183"/>
      <c r="AP216" s="183"/>
      <c r="AQ216" s="189"/>
      <c r="AR216" s="189"/>
      <c r="AS216" s="189"/>
      <c r="AT216" s="183"/>
      <c r="AU216" s="183"/>
      <c r="AV216" s="189"/>
      <c r="AW216" s="189"/>
      <c r="AX216" s="189"/>
      <c r="AY216" s="183"/>
      <c r="AZ216" s="183"/>
      <c r="BA216" s="189"/>
      <c r="BB216" s="274"/>
    </row>
    <row r="217" spans="1:54" s="116" customFormat="1" ht="22.2" hidden="1" customHeight="1">
      <c r="A217" s="273" t="s">
        <v>348</v>
      </c>
      <c r="B217" s="270"/>
      <c r="C217" s="270" t="s">
        <v>441</v>
      </c>
      <c r="D217" s="191" t="s">
        <v>41</v>
      </c>
      <c r="E217" s="185">
        <f>H217+K217+N217+Q217+T217+W217+Z217+AE217+AJ217+AO217+AT217+AY217</f>
        <v>0</v>
      </c>
      <c r="F217" s="185">
        <f>I217+L217+O217+R217+U217+X217+AA217+AF217+AK217+AP217+AU217+AZ217</f>
        <v>0</v>
      </c>
      <c r="G217" s="186" t="e">
        <f t="shared" si="356"/>
        <v>#DIV/0!</v>
      </c>
      <c r="H217" s="185">
        <f>SUM(H218:H220)</f>
        <v>0</v>
      </c>
      <c r="I217" s="185">
        <f t="shared" ref="I217" si="733">SUM(I218:I220)</f>
        <v>0</v>
      </c>
      <c r="J217" s="185">
        <f t="shared" ref="J217" si="734">SUM(J218:J220)</f>
        <v>0</v>
      </c>
      <c r="K217" s="185">
        <f t="shared" ref="K217" si="735">SUM(K218:K220)</f>
        <v>0</v>
      </c>
      <c r="L217" s="185">
        <f t="shared" ref="L217" si="736">SUM(L218:L220)</f>
        <v>0</v>
      </c>
      <c r="M217" s="185">
        <f t="shared" ref="M217" si="737">SUM(M218:M220)</f>
        <v>0</v>
      </c>
      <c r="N217" s="185">
        <f t="shared" ref="N217" si="738">SUM(N218:N220)</f>
        <v>0</v>
      </c>
      <c r="O217" s="185">
        <f t="shared" ref="O217" si="739">SUM(O218:O220)</f>
        <v>0</v>
      </c>
      <c r="P217" s="185">
        <f t="shared" ref="P217" si="740">SUM(P218:P220)</f>
        <v>0</v>
      </c>
      <c r="Q217" s="185">
        <f t="shared" ref="Q217" si="741">SUM(Q218:Q220)</f>
        <v>0</v>
      </c>
      <c r="R217" s="185">
        <f t="shared" ref="R217" si="742">SUM(R218:R220)</f>
        <v>0</v>
      </c>
      <c r="S217" s="185">
        <f t="shared" ref="S217" si="743">SUM(S218:S220)</f>
        <v>0</v>
      </c>
      <c r="T217" s="185">
        <f t="shared" ref="T217" si="744">SUM(T218:T220)</f>
        <v>0</v>
      </c>
      <c r="U217" s="185">
        <f t="shared" ref="U217" si="745">SUM(U218:U220)</f>
        <v>0</v>
      </c>
      <c r="V217" s="185">
        <f t="shared" ref="V217" si="746">SUM(V218:V220)</f>
        <v>0</v>
      </c>
      <c r="W217" s="185">
        <f t="shared" ref="W217" si="747">SUM(W218:W220)</f>
        <v>0</v>
      </c>
      <c r="X217" s="185">
        <f t="shared" ref="X217" si="748">SUM(X218:X220)</f>
        <v>0</v>
      </c>
      <c r="Y217" s="185">
        <f t="shared" ref="Y217" si="749">SUM(Y218:Y220)</f>
        <v>0</v>
      </c>
      <c r="Z217" s="185">
        <f t="shared" ref="Z217" si="750">SUM(Z218:Z220)</f>
        <v>0</v>
      </c>
      <c r="AA217" s="185">
        <f t="shared" ref="AA217" si="751">SUM(AA218:AA220)</f>
        <v>0</v>
      </c>
      <c r="AB217" s="185">
        <f t="shared" ref="AB217" si="752">SUM(AB218:AB220)</f>
        <v>0</v>
      </c>
      <c r="AC217" s="185">
        <f t="shared" ref="AC217" si="753">SUM(AC218:AC220)</f>
        <v>0</v>
      </c>
      <c r="AD217" s="185">
        <f t="shared" ref="AD217" si="754">SUM(AD218:AD220)</f>
        <v>0</v>
      </c>
      <c r="AE217" s="185">
        <f t="shared" ref="AE217" si="755">SUM(AE218:AE220)</f>
        <v>0</v>
      </c>
      <c r="AF217" s="185">
        <f t="shared" ref="AF217" si="756">SUM(AF218:AF220)</f>
        <v>0</v>
      </c>
      <c r="AG217" s="185">
        <f t="shared" ref="AG217" si="757">SUM(AG218:AG220)</f>
        <v>0</v>
      </c>
      <c r="AH217" s="185">
        <f t="shared" ref="AH217" si="758">SUM(AH218:AH220)</f>
        <v>0</v>
      </c>
      <c r="AI217" s="185">
        <f t="shared" ref="AI217" si="759">SUM(AI218:AI220)</f>
        <v>0</v>
      </c>
      <c r="AJ217" s="185">
        <f t="shared" ref="AJ217" si="760">SUM(AJ218:AJ220)</f>
        <v>0</v>
      </c>
      <c r="AK217" s="185">
        <f t="shared" ref="AK217" si="761">SUM(AK218:AK220)</f>
        <v>0</v>
      </c>
      <c r="AL217" s="185">
        <f t="shared" ref="AL217" si="762">SUM(AL218:AL220)</f>
        <v>0</v>
      </c>
      <c r="AM217" s="185">
        <f t="shared" ref="AM217" si="763">SUM(AM218:AM220)</f>
        <v>0</v>
      </c>
      <c r="AN217" s="185">
        <f t="shared" ref="AN217" si="764">SUM(AN218:AN220)</f>
        <v>0</v>
      </c>
      <c r="AO217" s="185">
        <f t="shared" ref="AO217" si="765">SUM(AO218:AO220)</f>
        <v>0</v>
      </c>
      <c r="AP217" s="185">
        <f t="shared" ref="AP217" si="766">SUM(AP218:AP220)</f>
        <v>0</v>
      </c>
      <c r="AQ217" s="185">
        <f t="shared" ref="AQ217" si="767">SUM(AQ218:AQ220)</f>
        <v>0</v>
      </c>
      <c r="AR217" s="185">
        <f t="shared" ref="AR217" si="768">SUM(AR218:AR220)</f>
        <v>0</v>
      </c>
      <c r="AS217" s="185">
        <f t="shared" ref="AS217" si="769">SUM(AS218:AS220)</f>
        <v>0</v>
      </c>
      <c r="AT217" s="185">
        <f t="shared" ref="AT217" si="770">SUM(AT218:AT220)</f>
        <v>0</v>
      </c>
      <c r="AU217" s="185">
        <f t="shared" ref="AU217" si="771">SUM(AU218:AU220)</f>
        <v>0</v>
      </c>
      <c r="AV217" s="185">
        <f t="shared" ref="AV217" si="772">SUM(AV218:AV220)</f>
        <v>0</v>
      </c>
      <c r="AW217" s="185">
        <f t="shared" ref="AW217" si="773">SUM(AW218:AW220)</f>
        <v>0</v>
      </c>
      <c r="AX217" s="185">
        <f t="shared" ref="AX217" si="774">SUM(AX218:AX220)</f>
        <v>0</v>
      </c>
      <c r="AY217" s="185">
        <f t="shared" ref="AY217" si="775">SUM(AY218:AY220)</f>
        <v>0</v>
      </c>
      <c r="AZ217" s="185">
        <f t="shared" ref="AZ217" si="776">SUM(AZ218:AZ220)</f>
        <v>0</v>
      </c>
      <c r="BA217" s="185">
        <f t="shared" ref="BA217" si="777">SUM(BA218:BA220)</f>
        <v>0</v>
      </c>
      <c r="BB217" s="274"/>
    </row>
    <row r="218" spans="1:54" hidden="1">
      <c r="A218" s="273"/>
      <c r="B218" s="270"/>
      <c r="C218" s="270"/>
      <c r="D218" s="184" t="s">
        <v>37</v>
      </c>
      <c r="E218" s="185">
        <f t="shared" ref="E218:E221" si="778">H218+K218+N218+Q218+T218+W218+Z218+AE218+AJ218+AO218+AT218+AY218</f>
        <v>0</v>
      </c>
      <c r="F218" s="185">
        <f t="shared" ref="F218:F221" si="779">I218+L218+O218+R218+U218+X218+AA218+AF218+AK218+AP218+AU218+AZ218</f>
        <v>0</v>
      </c>
      <c r="G218" s="186" t="e">
        <f t="shared" si="356"/>
        <v>#DIV/0!</v>
      </c>
      <c r="H218" s="183"/>
      <c r="I218" s="183"/>
      <c r="J218" s="189"/>
      <c r="K218" s="183"/>
      <c r="L218" s="183"/>
      <c r="M218" s="189"/>
      <c r="N218" s="183"/>
      <c r="O218" s="183"/>
      <c r="P218" s="189"/>
      <c r="Q218" s="183"/>
      <c r="R218" s="183"/>
      <c r="S218" s="189"/>
      <c r="T218" s="183"/>
      <c r="U218" s="183"/>
      <c r="V218" s="189"/>
      <c r="W218" s="183"/>
      <c r="X218" s="183"/>
      <c r="Y218" s="189"/>
      <c r="Z218" s="183"/>
      <c r="AA218" s="183"/>
      <c r="AB218" s="189"/>
      <c r="AC218" s="189"/>
      <c r="AD218" s="189"/>
      <c r="AE218" s="183"/>
      <c r="AF218" s="183"/>
      <c r="AG218" s="189"/>
      <c r="AH218" s="189"/>
      <c r="AI218" s="189"/>
      <c r="AJ218" s="183"/>
      <c r="AK218" s="183"/>
      <c r="AL218" s="189"/>
      <c r="AM218" s="189"/>
      <c r="AN218" s="189"/>
      <c r="AO218" s="183"/>
      <c r="AP218" s="183"/>
      <c r="AQ218" s="189"/>
      <c r="AR218" s="183"/>
      <c r="AS218" s="183"/>
      <c r="AT218" s="183"/>
      <c r="AU218" s="183"/>
      <c r="AV218" s="189"/>
      <c r="AW218" s="189"/>
      <c r="AX218" s="189"/>
      <c r="AY218" s="183"/>
      <c r="AZ218" s="183"/>
      <c r="BA218" s="189"/>
      <c r="BB218" s="274"/>
    </row>
    <row r="219" spans="1:54" ht="31.2" hidden="1" customHeight="1">
      <c r="A219" s="273"/>
      <c r="B219" s="270"/>
      <c r="C219" s="270"/>
      <c r="D219" s="184" t="s">
        <v>2</v>
      </c>
      <c r="E219" s="185">
        <f t="shared" si="778"/>
        <v>0</v>
      </c>
      <c r="F219" s="185">
        <f t="shared" si="779"/>
        <v>0</v>
      </c>
      <c r="G219" s="186" t="e">
        <f t="shared" si="356"/>
        <v>#DIV/0!</v>
      </c>
      <c r="H219" s="183"/>
      <c r="I219" s="183"/>
      <c r="J219" s="189"/>
      <c r="K219" s="183"/>
      <c r="L219" s="183"/>
      <c r="M219" s="189"/>
      <c r="N219" s="183"/>
      <c r="O219" s="183"/>
      <c r="P219" s="189"/>
      <c r="Q219" s="183"/>
      <c r="R219" s="183"/>
      <c r="S219" s="189"/>
      <c r="T219" s="183"/>
      <c r="U219" s="183"/>
      <c r="V219" s="189"/>
      <c r="W219" s="183"/>
      <c r="X219" s="183"/>
      <c r="Y219" s="189"/>
      <c r="Z219" s="183"/>
      <c r="AA219" s="183"/>
      <c r="AB219" s="189"/>
      <c r="AC219" s="189"/>
      <c r="AD219" s="189"/>
      <c r="AE219" s="183"/>
      <c r="AF219" s="183"/>
      <c r="AG219" s="189"/>
      <c r="AH219" s="189"/>
      <c r="AI219" s="189"/>
      <c r="AJ219" s="183"/>
      <c r="AK219" s="183"/>
      <c r="AL219" s="189"/>
      <c r="AM219" s="189"/>
      <c r="AN219" s="189"/>
      <c r="AO219" s="183"/>
      <c r="AP219" s="183"/>
      <c r="AQ219" s="189"/>
      <c r="AR219" s="189"/>
      <c r="AS219" s="189"/>
      <c r="AT219" s="183"/>
      <c r="AU219" s="183"/>
      <c r="AV219" s="189"/>
      <c r="AW219" s="189"/>
      <c r="AX219" s="189"/>
      <c r="AY219" s="183"/>
      <c r="AZ219" s="183"/>
      <c r="BA219" s="189"/>
      <c r="BB219" s="274"/>
    </row>
    <row r="220" spans="1:54" ht="21.75" hidden="1" customHeight="1">
      <c r="A220" s="273"/>
      <c r="B220" s="270"/>
      <c r="C220" s="270"/>
      <c r="D220" s="184" t="s">
        <v>43</v>
      </c>
      <c r="E220" s="185">
        <f t="shared" si="778"/>
        <v>0</v>
      </c>
      <c r="F220" s="185">
        <f t="shared" si="779"/>
        <v>0</v>
      </c>
      <c r="G220" s="186" t="e">
        <f t="shared" si="356"/>
        <v>#DIV/0!</v>
      </c>
      <c r="H220" s="183"/>
      <c r="I220" s="183"/>
      <c r="J220" s="189"/>
      <c r="K220" s="183"/>
      <c r="L220" s="183"/>
      <c r="M220" s="189"/>
      <c r="N220" s="183"/>
      <c r="O220" s="183"/>
      <c r="P220" s="189"/>
      <c r="Q220" s="183"/>
      <c r="R220" s="183"/>
      <c r="S220" s="189"/>
      <c r="T220" s="183"/>
      <c r="U220" s="183"/>
      <c r="V220" s="189"/>
      <c r="W220" s="183"/>
      <c r="X220" s="183"/>
      <c r="Y220" s="189"/>
      <c r="Z220" s="183"/>
      <c r="AA220" s="183"/>
      <c r="AB220" s="189"/>
      <c r="AC220" s="189"/>
      <c r="AD220" s="189"/>
      <c r="AE220" s="183"/>
      <c r="AF220" s="183"/>
      <c r="AG220" s="189"/>
      <c r="AH220" s="189"/>
      <c r="AI220" s="189"/>
      <c r="AJ220" s="183"/>
      <c r="AK220" s="183"/>
      <c r="AL220" s="189"/>
      <c r="AM220" s="189"/>
      <c r="AN220" s="189"/>
      <c r="AO220" s="183"/>
      <c r="AP220" s="183"/>
      <c r="AQ220" s="189"/>
      <c r="AR220" s="189"/>
      <c r="AS220" s="189"/>
      <c r="AT220" s="183"/>
      <c r="AU220" s="183"/>
      <c r="AV220" s="189"/>
      <c r="AW220" s="189"/>
      <c r="AX220" s="189"/>
      <c r="AY220" s="183"/>
      <c r="AZ220" s="183"/>
      <c r="BA220" s="189"/>
      <c r="BB220" s="274"/>
    </row>
    <row r="221" spans="1:54" ht="30" hidden="1" customHeight="1">
      <c r="A221" s="273"/>
      <c r="B221" s="270"/>
      <c r="C221" s="270"/>
      <c r="D221" s="192" t="s">
        <v>273</v>
      </c>
      <c r="E221" s="185">
        <f t="shared" si="778"/>
        <v>0</v>
      </c>
      <c r="F221" s="185">
        <f t="shared" si="779"/>
        <v>0</v>
      </c>
      <c r="G221" s="186" t="e">
        <f t="shared" si="356"/>
        <v>#DIV/0!</v>
      </c>
      <c r="H221" s="183"/>
      <c r="I221" s="183"/>
      <c r="J221" s="189"/>
      <c r="K221" s="183"/>
      <c r="L221" s="183"/>
      <c r="M221" s="189"/>
      <c r="N221" s="183"/>
      <c r="O221" s="183"/>
      <c r="P221" s="189"/>
      <c r="Q221" s="183"/>
      <c r="R221" s="183"/>
      <c r="S221" s="189"/>
      <c r="T221" s="183"/>
      <c r="U221" s="183"/>
      <c r="V221" s="189"/>
      <c r="W221" s="183"/>
      <c r="X221" s="183"/>
      <c r="Y221" s="189"/>
      <c r="Z221" s="183"/>
      <c r="AA221" s="183"/>
      <c r="AB221" s="189"/>
      <c r="AC221" s="189"/>
      <c r="AD221" s="189"/>
      <c r="AE221" s="183"/>
      <c r="AF221" s="183"/>
      <c r="AG221" s="189"/>
      <c r="AH221" s="189"/>
      <c r="AI221" s="189"/>
      <c r="AJ221" s="183"/>
      <c r="AK221" s="183"/>
      <c r="AL221" s="189"/>
      <c r="AM221" s="189"/>
      <c r="AN221" s="189"/>
      <c r="AO221" s="183"/>
      <c r="AP221" s="183"/>
      <c r="AQ221" s="189"/>
      <c r="AR221" s="189"/>
      <c r="AS221" s="189"/>
      <c r="AT221" s="183"/>
      <c r="AU221" s="183"/>
      <c r="AV221" s="189"/>
      <c r="AW221" s="189"/>
      <c r="AX221" s="189"/>
      <c r="AY221" s="183"/>
      <c r="AZ221" s="183"/>
      <c r="BA221" s="189"/>
      <c r="BB221" s="274"/>
    </row>
    <row r="222" spans="1:54" s="116" customFormat="1" ht="22.2" hidden="1" customHeight="1">
      <c r="A222" s="273" t="s">
        <v>349</v>
      </c>
      <c r="B222" s="270"/>
      <c r="C222" s="270" t="s">
        <v>441</v>
      </c>
      <c r="D222" s="191" t="s">
        <v>41</v>
      </c>
      <c r="E222" s="185">
        <f>H222+K222+N222+Q222+T222+W222+Z222+AE222+AJ222+AO222+AT222+AY222</f>
        <v>0</v>
      </c>
      <c r="F222" s="185">
        <f>I222+L222+O222+R222+U222+X222+AA222+AF222+AK222+AP222+AU222+AZ222</f>
        <v>0</v>
      </c>
      <c r="G222" s="186" t="e">
        <f t="shared" si="356"/>
        <v>#DIV/0!</v>
      </c>
      <c r="H222" s="185">
        <f>SUM(H223:H225)</f>
        <v>0</v>
      </c>
      <c r="I222" s="185">
        <f t="shared" ref="I222" si="780">SUM(I223:I225)</f>
        <v>0</v>
      </c>
      <c r="J222" s="185">
        <f t="shared" ref="J222" si="781">SUM(J223:J225)</f>
        <v>0</v>
      </c>
      <c r="K222" s="185">
        <f t="shared" ref="K222" si="782">SUM(K223:K225)</f>
        <v>0</v>
      </c>
      <c r="L222" s="185">
        <f t="shared" ref="L222" si="783">SUM(L223:L225)</f>
        <v>0</v>
      </c>
      <c r="M222" s="185">
        <f t="shared" ref="M222" si="784">SUM(M223:M225)</f>
        <v>0</v>
      </c>
      <c r="N222" s="185">
        <f t="shared" ref="N222" si="785">SUM(N223:N225)</f>
        <v>0</v>
      </c>
      <c r="O222" s="185">
        <f t="shared" ref="O222" si="786">SUM(O223:O225)</f>
        <v>0</v>
      </c>
      <c r="P222" s="185">
        <f t="shared" ref="P222" si="787">SUM(P223:P225)</f>
        <v>0</v>
      </c>
      <c r="Q222" s="185">
        <f t="shared" ref="Q222" si="788">SUM(Q223:Q225)</f>
        <v>0</v>
      </c>
      <c r="R222" s="185">
        <f t="shared" ref="R222" si="789">SUM(R223:R225)</f>
        <v>0</v>
      </c>
      <c r="S222" s="185">
        <f t="shared" ref="S222" si="790">SUM(S223:S225)</f>
        <v>0</v>
      </c>
      <c r="T222" s="185">
        <f t="shared" ref="T222" si="791">SUM(T223:T225)</f>
        <v>0</v>
      </c>
      <c r="U222" s="185">
        <f t="shared" ref="U222" si="792">SUM(U223:U225)</f>
        <v>0</v>
      </c>
      <c r="V222" s="185">
        <f t="shared" ref="V222" si="793">SUM(V223:V225)</f>
        <v>0</v>
      </c>
      <c r="W222" s="185">
        <f t="shared" ref="W222" si="794">SUM(W223:W225)</f>
        <v>0</v>
      </c>
      <c r="X222" s="185">
        <f t="shared" ref="X222" si="795">SUM(X223:X225)</f>
        <v>0</v>
      </c>
      <c r="Y222" s="185">
        <f t="shared" ref="Y222" si="796">SUM(Y223:Y225)</f>
        <v>0</v>
      </c>
      <c r="Z222" s="185">
        <f t="shared" ref="Z222" si="797">SUM(Z223:Z225)</f>
        <v>0</v>
      </c>
      <c r="AA222" s="185">
        <f t="shared" ref="AA222" si="798">SUM(AA223:AA225)</f>
        <v>0</v>
      </c>
      <c r="AB222" s="185">
        <f t="shared" ref="AB222" si="799">SUM(AB223:AB225)</f>
        <v>0</v>
      </c>
      <c r="AC222" s="185">
        <f t="shared" ref="AC222" si="800">SUM(AC223:AC225)</f>
        <v>0</v>
      </c>
      <c r="AD222" s="185">
        <f t="shared" ref="AD222" si="801">SUM(AD223:AD225)</f>
        <v>0</v>
      </c>
      <c r="AE222" s="185">
        <f t="shared" ref="AE222" si="802">SUM(AE223:AE225)</f>
        <v>0</v>
      </c>
      <c r="AF222" s="185">
        <f t="shared" ref="AF222" si="803">SUM(AF223:AF225)</f>
        <v>0</v>
      </c>
      <c r="AG222" s="185">
        <f t="shared" ref="AG222" si="804">SUM(AG223:AG225)</f>
        <v>0</v>
      </c>
      <c r="AH222" s="185">
        <f t="shared" ref="AH222" si="805">SUM(AH223:AH225)</f>
        <v>0</v>
      </c>
      <c r="AI222" s="185">
        <f t="shared" ref="AI222" si="806">SUM(AI223:AI225)</f>
        <v>0</v>
      </c>
      <c r="AJ222" s="185">
        <f t="shared" ref="AJ222" si="807">SUM(AJ223:AJ225)</f>
        <v>0</v>
      </c>
      <c r="AK222" s="185">
        <f t="shared" ref="AK222" si="808">SUM(AK223:AK225)</f>
        <v>0</v>
      </c>
      <c r="AL222" s="185">
        <f t="shared" ref="AL222" si="809">SUM(AL223:AL225)</f>
        <v>0</v>
      </c>
      <c r="AM222" s="185">
        <f t="shared" ref="AM222" si="810">SUM(AM223:AM225)</f>
        <v>0</v>
      </c>
      <c r="AN222" s="185">
        <f t="shared" ref="AN222" si="811">SUM(AN223:AN225)</f>
        <v>0</v>
      </c>
      <c r="AO222" s="185">
        <f t="shared" ref="AO222" si="812">SUM(AO223:AO225)</f>
        <v>0</v>
      </c>
      <c r="AP222" s="185">
        <f t="shared" ref="AP222" si="813">SUM(AP223:AP225)</f>
        <v>0</v>
      </c>
      <c r="AQ222" s="185">
        <f t="shared" ref="AQ222" si="814">SUM(AQ223:AQ225)</f>
        <v>0</v>
      </c>
      <c r="AR222" s="185">
        <f t="shared" ref="AR222" si="815">SUM(AR223:AR225)</f>
        <v>0</v>
      </c>
      <c r="AS222" s="185">
        <f t="shared" ref="AS222" si="816">SUM(AS223:AS225)</f>
        <v>0</v>
      </c>
      <c r="AT222" s="185">
        <f t="shared" ref="AT222" si="817">SUM(AT223:AT225)</f>
        <v>0</v>
      </c>
      <c r="AU222" s="185">
        <f t="shared" ref="AU222" si="818">SUM(AU223:AU225)</f>
        <v>0</v>
      </c>
      <c r="AV222" s="185">
        <f t="shared" ref="AV222" si="819">SUM(AV223:AV225)</f>
        <v>0</v>
      </c>
      <c r="AW222" s="185">
        <f t="shared" ref="AW222" si="820">SUM(AW223:AW225)</f>
        <v>0</v>
      </c>
      <c r="AX222" s="185">
        <f t="shared" ref="AX222" si="821">SUM(AX223:AX225)</f>
        <v>0</v>
      </c>
      <c r="AY222" s="185">
        <f t="shared" ref="AY222" si="822">SUM(AY223:AY225)</f>
        <v>0</v>
      </c>
      <c r="AZ222" s="185">
        <f t="shared" ref="AZ222" si="823">SUM(AZ223:AZ225)</f>
        <v>0</v>
      </c>
      <c r="BA222" s="185">
        <f t="shared" ref="BA222" si="824">SUM(BA223:BA225)</f>
        <v>0</v>
      </c>
      <c r="BB222" s="274"/>
    </row>
    <row r="223" spans="1:54" hidden="1">
      <c r="A223" s="273"/>
      <c r="B223" s="270"/>
      <c r="C223" s="270"/>
      <c r="D223" s="184" t="s">
        <v>37</v>
      </c>
      <c r="E223" s="185">
        <f t="shared" ref="E223:E226" si="825">H223+K223+N223+Q223+T223+W223+Z223+AE223+AJ223+AO223+AT223+AY223</f>
        <v>0</v>
      </c>
      <c r="F223" s="185">
        <f t="shared" ref="F223:F226" si="826">I223+L223+O223+R223+U223+X223+AA223+AF223+AK223+AP223+AU223+AZ223</f>
        <v>0</v>
      </c>
      <c r="G223" s="186" t="e">
        <f t="shared" si="356"/>
        <v>#DIV/0!</v>
      </c>
      <c r="H223" s="183"/>
      <c r="I223" s="183"/>
      <c r="J223" s="189"/>
      <c r="K223" s="183"/>
      <c r="L223" s="183"/>
      <c r="M223" s="189"/>
      <c r="N223" s="183"/>
      <c r="O223" s="183"/>
      <c r="P223" s="189"/>
      <c r="Q223" s="183"/>
      <c r="R223" s="183"/>
      <c r="S223" s="189"/>
      <c r="T223" s="183"/>
      <c r="U223" s="183"/>
      <c r="V223" s="189"/>
      <c r="W223" s="183"/>
      <c r="X223" s="183"/>
      <c r="Y223" s="189"/>
      <c r="Z223" s="183"/>
      <c r="AA223" s="183"/>
      <c r="AB223" s="189"/>
      <c r="AC223" s="189"/>
      <c r="AD223" s="189"/>
      <c r="AE223" s="183"/>
      <c r="AF223" s="183"/>
      <c r="AG223" s="189"/>
      <c r="AH223" s="189"/>
      <c r="AI223" s="189"/>
      <c r="AJ223" s="183"/>
      <c r="AK223" s="183"/>
      <c r="AL223" s="189"/>
      <c r="AM223" s="189"/>
      <c r="AN223" s="189"/>
      <c r="AO223" s="183"/>
      <c r="AP223" s="183"/>
      <c r="AQ223" s="189"/>
      <c r="AR223" s="183"/>
      <c r="AS223" s="183"/>
      <c r="AT223" s="183"/>
      <c r="AU223" s="183"/>
      <c r="AV223" s="189"/>
      <c r="AW223" s="189"/>
      <c r="AX223" s="189"/>
      <c r="AY223" s="183"/>
      <c r="AZ223" s="183"/>
      <c r="BA223" s="189"/>
      <c r="BB223" s="274"/>
    </row>
    <row r="224" spans="1:54" ht="31.2" hidden="1" customHeight="1">
      <c r="A224" s="273"/>
      <c r="B224" s="270"/>
      <c r="C224" s="270"/>
      <c r="D224" s="184" t="s">
        <v>2</v>
      </c>
      <c r="E224" s="185">
        <f t="shared" si="825"/>
        <v>0</v>
      </c>
      <c r="F224" s="185">
        <f t="shared" si="826"/>
        <v>0</v>
      </c>
      <c r="G224" s="186" t="e">
        <f t="shared" si="356"/>
        <v>#DIV/0!</v>
      </c>
      <c r="H224" s="183"/>
      <c r="I224" s="183"/>
      <c r="J224" s="189"/>
      <c r="K224" s="183"/>
      <c r="L224" s="183"/>
      <c r="M224" s="189"/>
      <c r="N224" s="183"/>
      <c r="O224" s="183"/>
      <c r="P224" s="189"/>
      <c r="Q224" s="183"/>
      <c r="R224" s="183"/>
      <c r="S224" s="189"/>
      <c r="T224" s="183"/>
      <c r="U224" s="183"/>
      <c r="V224" s="189"/>
      <c r="W224" s="183"/>
      <c r="X224" s="183"/>
      <c r="Y224" s="189"/>
      <c r="Z224" s="183"/>
      <c r="AA224" s="183"/>
      <c r="AB224" s="189"/>
      <c r="AC224" s="189"/>
      <c r="AD224" s="189"/>
      <c r="AE224" s="183"/>
      <c r="AF224" s="183"/>
      <c r="AG224" s="189"/>
      <c r="AH224" s="189"/>
      <c r="AI224" s="189"/>
      <c r="AJ224" s="183"/>
      <c r="AK224" s="183"/>
      <c r="AL224" s="189"/>
      <c r="AM224" s="189"/>
      <c r="AN224" s="189"/>
      <c r="AO224" s="183"/>
      <c r="AP224" s="183"/>
      <c r="AQ224" s="189"/>
      <c r="AR224" s="189"/>
      <c r="AS224" s="189"/>
      <c r="AT224" s="183"/>
      <c r="AU224" s="183"/>
      <c r="AV224" s="189"/>
      <c r="AW224" s="189"/>
      <c r="AX224" s="189"/>
      <c r="AY224" s="183"/>
      <c r="AZ224" s="183"/>
      <c r="BA224" s="189"/>
      <c r="BB224" s="274"/>
    </row>
    <row r="225" spans="1:54" ht="21.75" hidden="1" customHeight="1">
      <c r="A225" s="273"/>
      <c r="B225" s="270"/>
      <c r="C225" s="270"/>
      <c r="D225" s="184" t="s">
        <v>43</v>
      </c>
      <c r="E225" s="185">
        <f t="shared" si="825"/>
        <v>0</v>
      </c>
      <c r="F225" s="185">
        <f t="shared" si="826"/>
        <v>0</v>
      </c>
      <c r="G225" s="186" t="e">
        <f t="shared" si="356"/>
        <v>#DIV/0!</v>
      </c>
      <c r="H225" s="183"/>
      <c r="I225" s="183"/>
      <c r="J225" s="189"/>
      <c r="K225" s="183"/>
      <c r="L225" s="183"/>
      <c r="M225" s="189"/>
      <c r="N225" s="183"/>
      <c r="O225" s="183"/>
      <c r="P225" s="189"/>
      <c r="Q225" s="183"/>
      <c r="R225" s="183"/>
      <c r="S225" s="189"/>
      <c r="T225" s="183"/>
      <c r="U225" s="183"/>
      <c r="V225" s="189"/>
      <c r="W225" s="183"/>
      <c r="X225" s="183"/>
      <c r="Y225" s="189"/>
      <c r="Z225" s="183"/>
      <c r="AA225" s="183"/>
      <c r="AB225" s="189"/>
      <c r="AC225" s="189"/>
      <c r="AD225" s="189"/>
      <c r="AE225" s="183"/>
      <c r="AF225" s="183"/>
      <c r="AG225" s="189"/>
      <c r="AH225" s="189"/>
      <c r="AI225" s="189"/>
      <c r="AJ225" s="183"/>
      <c r="AK225" s="183"/>
      <c r="AL225" s="189"/>
      <c r="AM225" s="189"/>
      <c r="AN225" s="189"/>
      <c r="AO225" s="183"/>
      <c r="AP225" s="183"/>
      <c r="AQ225" s="189"/>
      <c r="AR225" s="189"/>
      <c r="AS225" s="189"/>
      <c r="AT225" s="183"/>
      <c r="AU225" s="183"/>
      <c r="AV225" s="189"/>
      <c r="AW225" s="189"/>
      <c r="AX225" s="189"/>
      <c r="AY225" s="183"/>
      <c r="AZ225" s="183"/>
      <c r="BA225" s="189"/>
      <c r="BB225" s="274"/>
    </row>
    <row r="226" spans="1:54" ht="30" hidden="1" customHeight="1">
      <c r="A226" s="273"/>
      <c r="B226" s="270"/>
      <c r="C226" s="270"/>
      <c r="D226" s="192" t="s">
        <v>273</v>
      </c>
      <c r="E226" s="185">
        <f t="shared" si="825"/>
        <v>0</v>
      </c>
      <c r="F226" s="185">
        <f t="shared" si="826"/>
        <v>0</v>
      </c>
      <c r="G226" s="186" t="e">
        <f t="shared" si="356"/>
        <v>#DIV/0!</v>
      </c>
      <c r="H226" s="183"/>
      <c r="I226" s="183"/>
      <c r="J226" s="189"/>
      <c r="K226" s="183"/>
      <c r="L226" s="183"/>
      <c r="M226" s="189"/>
      <c r="N226" s="183"/>
      <c r="O226" s="183"/>
      <c r="P226" s="189"/>
      <c r="Q226" s="183"/>
      <c r="R226" s="183"/>
      <c r="S226" s="189"/>
      <c r="T226" s="183"/>
      <c r="U226" s="183"/>
      <c r="V226" s="189"/>
      <c r="W226" s="183"/>
      <c r="X226" s="183"/>
      <c r="Y226" s="189"/>
      <c r="Z226" s="183"/>
      <c r="AA226" s="183"/>
      <c r="AB226" s="189"/>
      <c r="AC226" s="189"/>
      <c r="AD226" s="189"/>
      <c r="AE226" s="183"/>
      <c r="AF226" s="183"/>
      <c r="AG226" s="189"/>
      <c r="AH226" s="189"/>
      <c r="AI226" s="189"/>
      <c r="AJ226" s="183"/>
      <c r="AK226" s="183"/>
      <c r="AL226" s="189"/>
      <c r="AM226" s="189"/>
      <c r="AN226" s="189"/>
      <c r="AO226" s="183"/>
      <c r="AP226" s="183"/>
      <c r="AQ226" s="189"/>
      <c r="AR226" s="189"/>
      <c r="AS226" s="189"/>
      <c r="AT226" s="183"/>
      <c r="AU226" s="183"/>
      <c r="AV226" s="189"/>
      <c r="AW226" s="189"/>
      <c r="AX226" s="189"/>
      <c r="AY226" s="183"/>
      <c r="AZ226" s="183"/>
      <c r="BA226" s="189"/>
      <c r="BB226" s="274"/>
    </row>
    <row r="227" spans="1:54" ht="30" customHeight="1">
      <c r="A227" s="318" t="s">
        <v>442</v>
      </c>
      <c r="B227" s="318"/>
      <c r="C227" s="318"/>
      <c r="D227" s="191" t="s">
        <v>41</v>
      </c>
      <c r="E227" s="185">
        <f t="shared" ref="E227:E236" si="827">H227+K227+N227+Q227+T227+W227+Z227+AE227+AJ227+AO227+AT227+AY227</f>
        <v>64516.582000000002</v>
      </c>
      <c r="F227" s="185">
        <f t="shared" ref="F227:F236" si="828">I227+L227+O227+R227+U227+X227+AA227+AF227+AK227+AP227+AU227+AZ227</f>
        <v>0</v>
      </c>
      <c r="G227" s="186">
        <f t="shared" si="356"/>
        <v>0</v>
      </c>
      <c r="H227" s="183">
        <f>SUM(H228:H230)</f>
        <v>0</v>
      </c>
      <c r="I227" s="183">
        <f t="shared" ref="I227:BA227" si="829">SUM(I228:I230)</f>
        <v>0</v>
      </c>
      <c r="J227" s="183">
        <f t="shared" si="829"/>
        <v>0</v>
      </c>
      <c r="K227" s="183">
        <f t="shared" si="829"/>
        <v>0</v>
      </c>
      <c r="L227" s="183">
        <f t="shared" si="829"/>
        <v>0</v>
      </c>
      <c r="M227" s="183">
        <f t="shared" si="829"/>
        <v>0</v>
      </c>
      <c r="N227" s="183">
        <f t="shared" si="829"/>
        <v>0</v>
      </c>
      <c r="O227" s="183">
        <f t="shared" si="829"/>
        <v>0</v>
      </c>
      <c r="P227" s="183">
        <f t="shared" si="829"/>
        <v>0</v>
      </c>
      <c r="Q227" s="183">
        <f t="shared" si="829"/>
        <v>0</v>
      </c>
      <c r="R227" s="183">
        <f t="shared" si="829"/>
        <v>0</v>
      </c>
      <c r="S227" s="183">
        <f t="shared" si="829"/>
        <v>0</v>
      </c>
      <c r="T227" s="183">
        <f t="shared" si="829"/>
        <v>0</v>
      </c>
      <c r="U227" s="183">
        <f t="shared" si="829"/>
        <v>0</v>
      </c>
      <c r="V227" s="183">
        <f t="shared" si="829"/>
        <v>0</v>
      </c>
      <c r="W227" s="183">
        <f t="shared" si="829"/>
        <v>0</v>
      </c>
      <c r="X227" s="183">
        <f t="shared" si="829"/>
        <v>0</v>
      </c>
      <c r="Y227" s="183">
        <f t="shared" si="829"/>
        <v>0</v>
      </c>
      <c r="Z227" s="183">
        <f t="shared" si="829"/>
        <v>0</v>
      </c>
      <c r="AA227" s="183">
        <f t="shared" si="829"/>
        <v>0</v>
      </c>
      <c r="AB227" s="183">
        <f t="shared" si="829"/>
        <v>0</v>
      </c>
      <c r="AC227" s="183">
        <f t="shared" si="829"/>
        <v>0</v>
      </c>
      <c r="AD227" s="183">
        <f t="shared" si="829"/>
        <v>0</v>
      </c>
      <c r="AE227" s="183">
        <f t="shared" si="829"/>
        <v>64516.582000000002</v>
      </c>
      <c r="AF227" s="183">
        <f t="shared" si="829"/>
        <v>0</v>
      </c>
      <c r="AG227" s="183">
        <f t="shared" si="829"/>
        <v>0</v>
      </c>
      <c r="AH227" s="183">
        <f t="shared" si="829"/>
        <v>0</v>
      </c>
      <c r="AI227" s="183">
        <f t="shared" si="829"/>
        <v>0</v>
      </c>
      <c r="AJ227" s="183">
        <f t="shared" si="829"/>
        <v>0</v>
      </c>
      <c r="AK227" s="183">
        <f t="shared" si="829"/>
        <v>0</v>
      </c>
      <c r="AL227" s="183">
        <f t="shared" si="829"/>
        <v>0</v>
      </c>
      <c r="AM227" s="183">
        <f t="shared" si="829"/>
        <v>0</v>
      </c>
      <c r="AN227" s="183">
        <f t="shared" si="829"/>
        <v>0</v>
      </c>
      <c r="AO227" s="183">
        <f t="shared" si="829"/>
        <v>0</v>
      </c>
      <c r="AP227" s="183">
        <f t="shared" si="829"/>
        <v>0</v>
      </c>
      <c r="AQ227" s="183">
        <f t="shared" si="829"/>
        <v>0</v>
      </c>
      <c r="AR227" s="183">
        <f t="shared" si="829"/>
        <v>0</v>
      </c>
      <c r="AS227" s="183">
        <f t="shared" si="829"/>
        <v>0</v>
      </c>
      <c r="AT227" s="183">
        <f t="shared" si="829"/>
        <v>0</v>
      </c>
      <c r="AU227" s="183">
        <f t="shared" si="829"/>
        <v>0</v>
      </c>
      <c r="AV227" s="183">
        <f t="shared" si="829"/>
        <v>0</v>
      </c>
      <c r="AW227" s="183">
        <f t="shared" si="829"/>
        <v>0</v>
      </c>
      <c r="AX227" s="183">
        <f t="shared" si="829"/>
        <v>0</v>
      </c>
      <c r="AY227" s="183">
        <f t="shared" si="829"/>
        <v>0</v>
      </c>
      <c r="AZ227" s="183">
        <f t="shared" si="829"/>
        <v>0</v>
      </c>
      <c r="BA227" s="183">
        <f t="shared" si="829"/>
        <v>0</v>
      </c>
      <c r="BB227" s="203"/>
    </row>
    <row r="228" spans="1:54" ht="30" customHeight="1">
      <c r="A228" s="318"/>
      <c r="B228" s="318"/>
      <c r="C228" s="318"/>
      <c r="D228" s="184" t="s">
        <v>37</v>
      </c>
      <c r="E228" s="185">
        <f t="shared" si="827"/>
        <v>0</v>
      </c>
      <c r="F228" s="185">
        <f t="shared" si="828"/>
        <v>0</v>
      </c>
      <c r="G228" s="186" t="e">
        <f t="shared" si="356"/>
        <v>#DIV/0!</v>
      </c>
      <c r="H228" s="183">
        <f>H223+H219+H213+H208+H203+H198+H193+H188+H183+H178+H173+H168+H163+H158+H153</f>
        <v>0</v>
      </c>
      <c r="I228" s="183">
        <f t="shared" ref="I228:BA228" si="830">I223+I219+I213+I208+I203+I198+I193+I188+I183+I178+I173+I168+I163+I158+I153</f>
        <v>0</v>
      </c>
      <c r="J228" s="183">
        <f t="shared" si="830"/>
        <v>0</v>
      </c>
      <c r="K228" s="183">
        <f t="shared" si="830"/>
        <v>0</v>
      </c>
      <c r="L228" s="183">
        <f t="shared" si="830"/>
        <v>0</v>
      </c>
      <c r="M228" s="183">
        <f t="shared" si="830"/>
        <v>0</v>
      </c>
      <c r="N228" s="183">
        <f t="shared" si="830"/>
        <v>0</v>
      </c>
      <c r="O228" s="183">
        <f t="shared" si="830"/>
        <v>0</v>
      </c>
      <c r="P228" s="183">
        <f t="shared" si="830"/>
        <v>0</v>
      </c>
      <c r="Q228" s="183">
        <f t="shared" si="830"/>
        <v>0</v>
      </c>
      <c r="R228" s="183">
        <f t="shared" si="830"/>
        <v>0</v>
      </c>
      <c r="S228" s="183">
        <f t="shared" si="830"/>
        <v>0</v>
      </c>
      <c r="T228" s="183">
        <f t="shared" si="830"/>
        <v>0</v>
      </c>
      <c r="U228" s="183">
        <f t="shared" si="830"/>
        <v>0</v>
      </c>
      <c r="V228" s="183">
        <f t="shared" si="830"/>
        <v>0</v>
      </c>
      <c r="W228" s="183">
        <f t="shared" si="830"/>
        <v>0</v>
      </c>
      <c r="X228" s="183">
        <f t="shared" si="830"/>
        <v>0</v>
      </c>
      <c r="Y228" s="183">
        <f t="shared" si="830"/>
        <v>0</v>
      </c>
      <c r="Z228" s="183">
        <f t="shared" si="830"/>
        <v>0</v>
      </c>
      <c r="AA228" s="183">
        <f t="shared" si="830"/>
        <v>0</v>
      </c>
      <c r="AB228" s="183">
        <f t="shared" si="830"/>
        <v>0</v>
      </c>
      <c r="AC228" s="183">
        <f t="shared" si="830"/>
        <v>0</v>
      </c>
      <c r="AD228" s="183">
        <f t="shared" si="830"/>
        <v>0</v>
      </c>
      <c r="AE228" s="183">
        <f t="shared" si="830"/>
        <v>0</v>
      </c>
      <c r="AF228" s="183">
        <f t="shared" si="830"/>
        <v>0</v>
      </c>
      <c r="AG228" s="183">
        <f t="shared" si="830"/>
        <v>0</v>
      </c>
      <c r="AH228" s="183">
        <f t="shared" si="830"/>
        <v>0</v>
      </c>
      <c r="AI228" s="183">
        <f t="shared" si="830"/>
        <v>0</v>
      </c>
      <c r="AJ228" s="183">
        <f t="shared" si="830"/>
        <v>0</v>
      </c>
      <c r="AK228" s="183">
        <f t="shared" si="830"/>
        <v>0</v>
      </c>
      <c r="AL228" s="183">
        <f t="shared" si="830"/>
        <v>0</v>
      </c>
      <c r="AM228" s="183">
        <f t="shared" si="830"/>
        <v>0</v>
      </c>
      <c r="AN228" s="183">
        <f t="shared" si="830"/>
        <v>0</v>
      </c>
      <c r="AO228" s="183">
        <f t="shared" si="830"/>
        <v>0</v>
      </c>
      <c r="AP228" s="183">
        <f t="shared" si="830"/>
        <v>0</v>
      </c>
      <c r="AQ228" s="183">
        <f t="shared" si="830"/>
        <v>0</v>
      </c>
      <c r="AR228" s="183">
        <f t="shared" si="830"/>
        <v>0</v>
      </c>
      <c r="AS228" s="183">
        <f t="shared" si="830"/>
        <v>0</v>
      </c>
      <c r="AT228" s="183">
        <f t="shared" si="830"/>
        <v>0</v>
      </c>
      <c r="AU228" s="183">
        <f t="shared" si="830"/>
        <v>0</v>
      </c>
      <c r="AV228" s="183">
        <f t="shared" si="830"/>
        <v>0</v>
      </c>
      <c r="AW228" s="183">
        <f t="shared" si="830"/>
        <v>0</v>
      </c>
      <c r="AX228" s="183">
        <f t="shared" si="830"/>
        <v>0</v>
      </c>
      <c r="AY228" s="183">
        <f t="shared" si="830"/>
        <v>0</v>
      </c>
      <c r="AZ228" s="183">
        <f t="shared" si="830"/>
        <v>0</v>
      </c>
      <c r="BA228" s="183">
        <f t="shared" si="830"/>
        <v>0</v>
      </c>
      <c r="BB228" s="203"/>
    </row>
    <row r="229" spans="1:54" ht="30" customHeight="1">
      <c r="A229" s="318"/>
      <c r="B229" s="318"/>
      <c r="C229" s="318"/>
      <c r="D229" s="184" t="s">
        <v>2</v>
      </c>
      <c r="E229" s="185">
        <f t="shared" si="827"/>
        <v>8431.1</v>
      </c>
      <c r="F229" s="185">
        <f t="shared" si="828"/>
        <v>0</v>
      </c>
      <c r="G229" s="186">
        <f t="shared" si="356"/>
        <v>0</v>
      </c>
      <c r="H229" s="183">
        <f t="shared" ref="H229:BA229" si="831">H224+H220+H214+H209+H204+H199+H194+H189+H184+H179+H174+H169+H164+H159+H154</f>
        <v>0</v>
      </c>
      <c r="I229" s="183">
        <f t="shared" si="831"/>
        <v>0</v>
      </c>
      <c r="J229" s="183">
        <f t="shared" si="831"/>
        <v>0</v>
      </c>
      <c r="K229" s="183">
        <f t="shared" si="831"/>
        <v>0</v>
      </c>
      <c r="L229" s="183">
        <f t="shared" si="831"/>
        <v>0</v>
      </c>
      <c r="M229" s="183">
        <f t="shared" si="831"/>
        <v>0</v>
      </c>
      <c r="N229" s="183">
        <f t="shared" si="831"/>
        <v>0</v>
      </c>
      <c r="O229" s="183">
        <f t="shared" si="831"/>
        <v>0</v>
      </c>
      <c r="P229" s="183">
        <f t="shared" si="831"/>
        <v>0</v>
      </c>
      <c r="Q229" s="183">
        <f t="shared" si="831"/>
        <v>0</v>
      </c>
      <c r="R229" s="183">
        <f t="shared" si="831"/>
        <v>0</v>
      </c>
      <c r="S229" s="183">
        <f t="shared" si="831"/>
        <v>0</v>
      </c>
      <c r="T229" s="183">
        <f t="shared" si="831"/>
        <v>0</v>
      </c>
      <c r="U229" s="183">
        <f t="shared" si="831"/>
        <v>0</v>
      </c>
      <c r="V229" s="183">
        <f t="shared" si="831"/>
        <v>0</v>
      </c>
      <c r="W229" s="183">
        <f t="shared" si="831"/>
        <v>0</v>
      </c>
      <c r="X229" s="183">
        <f t="shared" si="831"/>
        <v>0</v>
      </c>
      <c r="Y229" s="183">
        <f t="shared" si="831"/>
        <v>0</v>
      </c>
      <c r="Z229" s="183">
        <f t="shared" si="831"/>
        <v>0</v>
      </c>
      <c r="AA229" s="183">
        <f t="shared" si="831"/>
        <v>0</v>
      </c>
      <c r="AB229" s="183">
        <f t="shared" si="831"/>
        <v>0</v>
      </c>
      <c r="AC229" s="183">
        <f t="shared" si="831"/>
        <v>0</v>
      </c>
      <c r="AD229" s="183">
        <f t="shared" si="831"/>
        <v>0</v>
      </c>
      <c r="AE229" s="183">
        <f t="shared" si="831"/>
        <v>8431.1</v>
      </c>
      <c r="AF229" s="183">
        <f t="shared" si="831"/>
        <v>0</v>
      </c>
      <c r="AG229" s="183">
        <f t="shared" si="831"/>
        <v>0</v>
      </c>
      <c r="AH229" s="183">
        <f t="shared" si="831"/>
        <v>0</v>
      </c>
      <c r="AI229" s="183">
        <f t="shared" si="831"/>
        <v>0</v>
      </c>
      <c r="AJ229" s="183">
        <f t="shared" si="831"/>
        <v>0</v>
      </c>
      <c r="AK229" s="183">
        <f t="shared" si="831"/>
        <v>0</v>
      </c>
      <c r="AL229" s="183">
        <f t="shared" si="831"/>
        <v>0</v>
      </c>
      <c r="AM229" s="183">
        <f t="shared" si="831"/>
        <v>0</v>
      </c>
      <c r="AN229" s="183">
        <f t="shared" si="831"/>
        <v>0</v>
      </c>
      <c r="AO229" s="183">
        <f t="shared" si="831"/>
        <v>0</v>
      </c>
      <c r="AP229" s="183">
        <f t="shared" si="831"/>
        <v>0</v>
      </c>
      <c r="AQ229" s="183">
        <f t="shared" si="831"/>
        <v>0</v>
      </c>
      <c r="AR229" s="183">
        <f t="shared" si="831"/>
        <v>0</v>
      </c>
      <c r="AS229" s="183">
        <f t="shared" si="831"/>
        <v>0</v>
      </c>
      <c r="AT229" s="183">
        <f t="shared" si="831"/>
        <v>0</v>
      </c>
      <c r="AU229" s="183">
        <f t="shared" si="831"/>
        <v>0</v>
      </c>
      <c r="AV229" s="183">
        <f t="shared" si="831"/>
        <v>0</v>
      </c>
      <c r="AW229" s="183">
        <f t="shared" si="831"/>
        <v>0</v>
      </c>
      <c r="AX229" s="183">
        <f t="shared" si="831"/>
        <v>0</v>
      </c>
      <c r="AY229" s="183">
        <f t="shared" si="831"/>
        <v>0</v>
      </c>
      <c r="AZ229" s="183">
        <f t="shared" si="831"/>
        <v>0</v>
      </c>
      <c r="BA229" s="183">
        <f t="shared" si="831"/>
        <v>0</v>
      </c>
      <c r="BB229" s="203"/>
    </row>
    <row r="230" spans="1:54" ht="30" customHeight="1">
      <c r="A230" s="318"/>
      <c r="B230" s="318"/>
      <c r="C230" s="318"/>
      <c r="D230" s="184" t="s">
        <v>43</v>
      </c>
      <c r="E230" s="185">
        <f t="shared" si="827"/>
        <v>56085.482000000004</v>
      </c>
      <c r="F230" s="185">
        <f t="shared" si="828"/>
        <v>0</v>
      </c>
      <c r="G230" s="186">
        <f t="shared" si="356"/>
        <v>0</v>
      </c>
      <c r="H230" s="183">
        <f t="shared" ref="H230:BA230" si="832">H225+H221+H215+H210+H205+H200+H195+H190+H185+H180+H175+H170+H165+H160+H155</f>
        <v>0</v>
      </c>
      <c r="I230" s="183">
        <f t="shared" si="832"/>
        <v>0</v>
      </c>
      <c r="J230" s="183">
        <f t="shared" si="832"/>
        <v>0</v>
      </c>
      <c r="K230" s="183">
        <f t="shared" si="832"/>
        <v>0</v>
      </c>
      <c r="L230" s="183">
        <f t="shared" si="832"/>
        <v>0</v>
      </c>
      <c r="M230" s="183">
        <f t="shared" si="832"/>
        <v>0</v>
      </c>
      <c r="N230" s="183">
        <f t="shared" si="832"/>
        <v>0</v>
      </c>
      <c r="O230" s="183">
        <f t="shared" si="832"/>
        <v>0</v>
      </c>
      <c r="P230" s="183">
        <f t="shared" si="832"/>
        <v>0</v>
      </c>
      <c r="Q230" s="183">
        <f t="shared" si="832"/>
        <v>0</v>
      </c>
      <c r="R230" s="183">
        <f t="shared" si="832"/>
        <v>0</v>
      </c>
      <c r="S230" s="183">
        <f t="shared" si="832"/>
        <v>0</v>
      </c>
      <c r="T230" s="183">
        <f t="shared" si="832"/>
        <v>0</v>
      </c>
      <c r="U230" s="183">
        <f t="shared" si="832"/>
        <v>0</v>
      </c>
      <c r="V230" s="183">
        <f t="shared" si="832"/>
        <v>0</v>
      </c>
      <c r="W230" s="183">
        <f t="shared" si="832"/>
        <v>0</v>
      </c>
      <c r="X230" s="183">
        <f t="shared" si="832"/>
        <v>0</v>
      </c>
      <c r="Y230" s="183">
        <f t="shared" si="832"/>
        <v>0</v>
      </c>
      <c r="Z230" s="183">
        <f t="shared" si="832"/>
        <v>0</v>
      </c>
      <c r="AA230" s="183">
        <f t="shared" si="832"/>
        <v>0</v>
      </c>
      <c r="AB230" s="183">
        <f t="shared" si="832"/>
        <v>0</v>
      </c>
      <c r="AC230" s="183">
        <f t="shared" si="832"/>
        <v>0</v>
      </c>
      <c r="AD230" s="183">
        <f t="shared" si="832"/>
        <v>0</v>
      </c>
      <c r="AE230" s="183">
        <f t="shared" si="832"/>
        <v>56085.482000000004</v>
      </c>
      <c r="AF230" s="183">
        <f t="shared" si="832"/>
        <v>0</v>
      </c>
      <c r="AG230" s="183">
        <f t="shared" si="832"/>
        <v>0</v>
      </c>
      <c r="AH230" s="183">
        <f t="shared" si="832"/>
        <v>0</v>
      </c>
      <c r="AI230" s="183">
        <f t="shared" si="832"/>
        <v>0</v>
      </c>
      <c r="AJ230" s="183">
        <f t="shared" si="832"/>
        <v>0</v>
      </c>
      <c r="AK230" s="183">
        <f t="shared" si="832"/>
        <v>0</v>
      </c>
      <c r="AL230" s="183">
        <f t="shared" si="832"/>
        <v>0</v>
      </c>
      <c r="AM230" s="183">
        <f t="shared" si="832"/>
        <v>0</v>
      </c>
      <c r="AN230" s="183">
        <f t="shared" si="832"/>
        <v>0</v>
      </c>
      <c r="AO230" s="183">
        <f t="shared" si="832"/>
        <v>0</v>
      </c>
      <c r="AP230" s="183">
        <f t="shared" si="832"/>
        <v>0</v>
      </c>
      <c r="AQ230" s="183">
        <f t="shared" si="832"/>
        <v>0</v>
      </c>
      <c r="AR230" s="183">
        <f t="shared" si="832"/>
        <v>0</v>
      </c>
      <c r="AS230" s="183">
        <f t="shared" si="832"/>
        <v>0</v>
      </c>
      <c r="AT230" s="183">
        <f t="shared" si="832"/>
        <v>0</v>
      </c>
      <c r="AU230" s="183">
        <f t="shared" si="832"/>
        <v>0</v>
      </c>
      <c r="AV230" s="183">
        <f t="shared" si="832"/>
        <v>0</v>
      </c>
      <c r="AW230" s="183">
        <f t="shared" si="832"/>
        <v>0</v>
      </c>
      <c r="AX230" s="183">
        <f t="shared" si="832"/>
        <v>0</v>
      </c>
      <c r="AY230" s="183">
        <f t="shared" si="832"/>
        <v>0</v>
      </c>
      <c r="AZ230" s="183">
        <f t="shared" si="832"/>
        <v>0</v>
      </c>
      <c r="BA230" s="183">
        <f t="shared" si="832"/>
        <v>0</v>
      </c>
      <c r="BB230" s="203"/>
    </row>
    <row r="231" spans="1:54" ht="30" customHeight="1">
      <c r="A231" s="318"/>
      <c r="B231" s="318"/>
      <c r="C231" s="318"/>
      <c r="D231" s="192" t="s">
        <v>273</v>
      </c>
      <c r="E231" s="185">
        <f t="shared" si="827"/>
        <v>0</v>
      </c>
      <c r="F231" s="185">
        <f t="shared" si="828"/>
        <v>0</v>
      </c>
      <c r="G231" s="186" t="e">
        <f t="shared" si="356"/>
        <v>#DIV/0!</v>
      </c>
      <c r="H231" s="183">
        <f t="shared" ref="H231:BA231" si="833">H226+H222+H216+H211+H206+H201+H196+H191+H186+H181+H176+H171+H166+H161+H156</f>
        <v>0</v>
      </c>
      <c r="I231" s="183">
        <f t="shared" si="833"/>
        <v>0</v>
      </c>
      <c r="J231" s="183">
        <f t="shared" si="833"/>
        <v>0</v>
      </c>
      <c r="K231" s="183">
        <f t="shared" si="833"/>
        <v>0</v>
      </c>
      <c r="L231" s="183">
        <f t="shared" si="833"/>
        <v>0</v>
      </c>
      <c r="M231" s="183">
        <f t="shared" si="833"/>
        <v>0</v>
      </c>
      <c r="N231" s="183">
        <f t="shared" si="833"/>
        <v>0</v>
      </c>
      <c r="O231" s="183">
        <f t="shared" si="833"/>
        <v>0</v>
      </c>
      <c r="P231" s="183">
        <f t="shared" si="833"/>
        <v>0</v>
      </c>
      <c r="Q231" s="183">
        <f t="shared" si="833"/>
        <v>0</v>
      </c>
      <c r="R231" s="183">
        <f t="shared" si="833"/>
        <v>0</v>
      </c>
      <c r="S231" s="183">
        <f t="shared" si="833"/>
        <v>0</v>
      </c>
      <c r="T231" s="183">
        <f t="shared" si="833"/>
        <v>0</v>
      </c>
      <c r="U231" s="183">
        <f t="shared" si="833"/>
        <v>0</v>
      </c>
      <c r="V231" s="183">
        <f t="shared" si="833"/>
        <v>0</v>
      </c>
      <c r="W231" s="183">
        <f t="shared" si="833"/>
        <v>0</v>
      </c>
      <c r="X231" s="183">
        <f t="shared" si="833"/>
        <v>0</v>
      </c>
      <c r="Y231" s="183">
        <f t="shared" si="833"/>
        <v>0</v>
      </c>
      <c r="Z231" s="183">
        <f t="shared" si="833"/>
        <v>0</v>
      </c>
      <c r="AA231" s="183">
        <f t="shared" si="833"/>
        <v>0</v>
      </c>
      <c r="AB231" s="183">
        <f t="shared" si="833"/>
        <v>0</v>
      </c>
      <c r="AC231" s="183">
        <f t="shared" si="833"/>
        <v>0</v>
      </c>
      <c r="AD231" s="183">
        <f t="shared" si="833"/>
        <v>0</v>
      </c>
      <c r="AE231" s="183">
        <f t="shared" si="833"/>
        <v>0</v>
      </c>
      <c r="AF231" s="183">
        <f t="shared" si="833"/>
        <v>0</v>
      </c>
      <c r="AG231" s="183">
        <f t="shared" si="833"/>
        <v>0</v>
      </c>
      <c r="AH231" s="183">
        <f t="shared" si="833"/>
        <v>0</v>
      </c>
      <c r="AI231" s="183">
        <f t="shared" si="833"/>
        <v>0</v>
      </c>
      <c r="AJ231" s="183">
        <f t="shared" si="833"/>
        <v>0</v>
      </c>
      <c r="AK231" s="183">
        <f t="shared" si="833"/>
        <v>0</v>
      </c>
      <c r="AL231" s="183">
        <f t="shared" si="833"/>
        <v>0</v>
      </c>
      <c r="AM231" s="183">
        <f t="shared" si="833"/>
        <v>0</v>
      </c>
      <c r="AN231" s="183">
        <f t="shared" si="833"/>
        <v>0</v>
      </c>
      <c r="AO231" s="183">
        <f t="shared" si="833"/>
        <v>0</v>
      </c>
      <c r="AP231" s="183">
        <f t="shared" si="833"/>
        <v>0</v>
      </c>
      <c r="AQ231" s="183">
        <f t="shared" si="833"/>
        <v>0</v>
      </c>
      <c r="AR231" s="183">
        <f t="shared" si="833"/>
        <v>0</v>
      </c>
      <c r="AS231" s="183">
        <f t="shared" si="833"/>
        <v>0</v>
      </c>
      <c r="AT231" s="183">
        <f t="shared" si="833"/>
        <v>0</v>
      </c>
      <c r="AU231" s="183">
        <f t="shared" si="833"/>
        <v>0</v>
      </c>
      <c r="AV231" s="183">
        <f t="shared" si="833"/>
        <v>0</v>
      </c>
      <c r="AW231" s="183">
        <f t="shared" si="833"/>
        <v>0</v>
      </c>
      <c r="AX231" s="183">
        <f t="shared" si="833"/>
        <v>0</v>
      </c>
      <c r="AY231" s="183">
        <f t="shared" si="833"/>
        <v>0</v>
      </c>
      <c r="AZ231" s="183">
        <f t="shared" si="833"/>
        <v>0</v>
      </c>
      <c r="BA231" s="183">
        <f t="shared" si="833"/>
        <v>0</v>
      </c>
      <c r="BB231" s="203"/>
    </row>
    <row r="232" spans="1:54" s="116" customFormat="1" ht="22.2" customHeight="1">
      <c r="A232" s="273" t="s">
        <v>4</v>
      </c>
      <c r="B232" s="270" t="s">
        <v>358</v>
      </c>
      <c r="C232" s="270" t="s">
        <v>445</v>
      </c>
      <c r="D232" s="191" t="s">
        <v>41</v>
      </c>
      <c r="E232" s="185">
        <f t="shared" si="827"/>
        <v>872.51599999999996</v>
      </c>
      <c r="F232" s="185">
        <f t="shared" si="828"/>
        <v>0</v>
      </c>
      <c r="G232" s="186">
        <f t="shared" si="356"/>
        <v>0</v>
      </c>
      <c r="H232" s="185">
        <f>H262</f>
        <v>0</v>
      </c>
      <c r="I232" s="185">
        <f t="shared" ref="I232:BA232" si="834">I262</f>
        <v>0</v>
      </c>
      <c r="J232" s="185">
        <f t="shared" si="834"/>
        <v>0</v>
      </c>
      <c r="K232" s="185">
        <f t="shared" si="834"/>
        <v>0</v>
      </c>
      <c r="L232" s="185">
        <f t="shared" si="834"/>
        <v>0</v>
      </c>
      <c r="M232" s="185">
        <f t="shared" si="834"/>
        <v>0</v>
      </c>
      <c r="N232" s="185">
        <f t="shared" si="834"/>
        <v>0</v>
      </c>
      <c r="O232" s="185">
        <f t="shared" si="834"/>
        <v>0</v>
      </c>
      <c r="P232" s="185">
        <f t="shared" si="834"/>
        <v>0</v>
      </c>
      <c r="Q232" s="185">
        <f t="shared" si="834"/>
        <v>0</v>
      </c>
      <c r="R232" s="185">
        <f t="shared" si="834"/>
        <v>0</v>
      </c>
      <c r="S232" s="185">
        <f t="shared" si="834"/>
        <v>0</v>
      </c>
      <c r="T232" s="185">
        <f t="shared" si="834"/>
        <v>872.51599999999996</v>
      </c>
      <c r="U232" s="185">
        <f t="shared" si="834"/>
        <v>0</v>
      </c>
      <c r="V232" s="185">
        <f t="shared" si="834"/>
        <v>0</v>
      </c>
      <c r="W232" s="185">
        <f t="shared" si="834"/>
        <v>0</v>
      </c>
      <c r="X232" s="185">
        <f t="shared" si="834"/>
        <v>0</v>
      </c>
      <c r="Y232" s="185">
        <f t="shared" si="834"/>
        <v>0</v>
      </c>
      <c r="Z232" s="185">
        <f t="shared" si="834"/>
        <v>0</v>
      </c>
      <c r="AA232" s="185">
        <f t="shared" si="834"/>
        <v>0</v>
      </c>
      <c r="AB232" s="185">
        <f t="shared" si="834"/>
        <v>0</v>
      </c>
      <c r="AC232" s="185">
        <f t="shared" si="834"/>
        <v>0</v>
      </c>
      <c r="AD232" s="185">
        <f t="shared" si="834"/>
        <v>0</v>
      </c>
      <c r="AE232" s="185">
        <f t="shared" si="834"/>
        <v>0</v>
      </c>
      <c r="AF232" s="185">
        <f t="shared" si="834"/>
        <v>0</v>
      </c>
      <c r="AG232" s="185">
        <f t="shared" si="834"/>
        <v>0</v>
      </c>
      <c r="AH232" s="185">
        <f t="shared" si="834"/>
        <v>0</v>
      </c>
      <c r="AI232" s="185">
        <f t="shared" si="834"/>
        <v>0</v>
      </c>
      <c r="AJ232" s="185">
        <f t="shared" si="834"/>
        <v>0</v>
      </c>
      <c r="AK232" s="185">
        <f t="shared" si="834"/>
        <v>0</v>
      </c>
      <c r="AL232" s="185">
        <f t="shared" si="834"/>
        <v>0</v>
      </c>
      <c r="AM232" s="185">
        <f t="shared" si="834"/>
        <v>0</v>
      </c>
      <c r="AN232" s="185">
        <f t="shared" si="834"/>
        <v>0</v>
      </c>
      <c r="AO232" s="185">
        <f t="shared" si="834"/>
        <v>0</v>
      </c>
      <c r="AP232" s="185">
        <f t="shared" si="834"/>
        <v>0</v>
      </c>
      <c r="AQ232" s="185">
        <f t="shared" si="834"/>
        <v>0</v>
      </c>
      <c r="AR232" s="185">
        <f t="shared" si="834"/>
        <v>0</v>
      </c>
      <c r="AS232" s="185">
        <f t="shared" si="834"/>
        <v>0</v>
      </c>
      <c r="AT232" s="185">
        <f t="shared" si="834"/>
        <v>0</v>
      </c>
      <c r="AU232" s="185">
        <f t="shared" si="834"/>
        <v>0</v>
      </c>
      <c r="AV232" s="185">
        <f t="shared" si="834"/>
        <v>0</v>
      </c>
      <c r="AW232" s="185">
        <f t="shared" si="834"/>
        <v>0</v>
      </c>
      <c r="AX232" s="185">
        <f t="shared" si="834"/>
        <v>0</v>
      </c>
      <c r="AY232" s="185">
        <f t="shared" si="834"/>
        <v>0</v>
      </c>
      <c r="AZ232" s="185">
        <f t="shared" si="834"/>
        <v>0</v>
      </c>
      <c r="BA232" s="185">
        <f t="shared" si="834"/>
        <v>0</v>
      </c>
      <c r="BB232" s="274"/>
    </row>
    <row r="233" spans="1:54">
      <c r="A233" s="273"/>
      <c r="B233" s="270"/>
      <c r="C233" s="270"/>
      <c r="D233" s="184" t="s">
        <v>37</v>
      </c>
      <c r="E233" s="185">
        <f t="shared" si="827"/>
        <v>0</v>
      </c>
      <c r="F233" s="185">
        <f t="shared" si="828"/>
        <v>0</v>
      </c>
      <c r="G233" s="186" t="e">
        <f t="shared" si="356"/>
        <v>#DIV/0!</v>
      </c>
      <c r="H233" s="185">
        <f t="shared" ref="H233:BA233" si="835">H263</f>
        <v>0</v>
      </c>
      <c r="I233" s="185">
        <f t="shared" si="835"/>
        <v>0</v>
      </c>
      <c r="J233" s="185">
        <f t="shared" si="835"/>
        <v>0</v>
      </c>
      <c r="K233" s="185">
        <f t="shared" si="835"/>
        <v>0</v>
      </c>
      <c r="L233" s="185">
        <f t="shared" si="835"/>
        <v>0</v>
      </c>
      <c r="M233" s="185">
        <f t="shared" si="835"/>
        <v>0</v>
      </c>
      <c r="N233" s="185">
        <f t="shared" si="835"/>
        <v>0</v>
      </c>
      <c r="O233" s="185">
        <f t="shared" si="835"/>
        <v>0</v>
      </c>
      <c r="P233" s="185">
        <f t="shared" si="835"/>
        <v>0</v>
      </c>
      <c r="Q233" s="185">
        <f t="shared" si="835"/>
        <v>0</v>
      </c>
      <c r="R233" s="185">
        <f t="shared" si="835"/>
        <v>0</v>
      </c>
      <c r="S233" s="185">
        <f t="shared" si="835"/>
        <v>0</v>
      </c>
      <c r="T233" s="185">
        <f t="shared" si="835"/>
        <v>0</v>
      </c>
      <c r="U233" s="185">
        <f t="shared" si="835"/>
        <v>0</v>
      </c>
      <c r="V233" s="185">
        <f t="shared" si="835"/>
        <v>0</v>
      </c>
      <c r="W233" s="185">
        <f t="shared" si="835"/>
        <v>0</v>
      </c>
      <c r="X233" s="185">
        <f t="shared" si="835"/>
        <v>0</v>
      </c>
      <c r="Y233" s="185">
        <f t="shared" si="835"/>
        <v>0</v>
      </c>
      <c r="Z233" s="185">
        <f t="shared" si="835"/>
        <v>0</v>
      </c>
      <c r="AA233" s="185">
        <f t="shared" si="835"/>
        <v>0</v>
      </c>
      <c r="AB233" s="185">
        <f t="shared" si="835"/>
        <v>0</v>
      </c>
      <c r="AC233" s="185">
        <f t="shared" si="835"/>
        <v>0</v>
      </c>
      <c r="AD233" s="185">
        <f t="shared" si="835"/>
        <v>0</v>
      </c>
      <c r="AE233" s="185">
        <f t="shared" si="835"/>
        <v>0</v>
      </c>
      <c r="AF233" s="185">
        <f t="shared" si="835"/>
        <v>0</v>
      </c>
      <c r="AG233" s="185">
        <f t="shared" si="835"/>
        <v>0</v>
      </c>
      <c r="AH233" s="185">
        <f t="shared" si="835"/>
        <v>0</v>
      </c>
      <c r="AI233" s="185">
        <f t="shared" si="835"/>
        <v>0</v>
      </c>
      <c r="AJ233" s="185">
        <f t="shared" si="835"/>
        <v>0</v>
      </c>
      <c r="AK233" s="185">
        <f t="shared" si="835"/>
        <v>0</v>
      </c>
      <c r="AL233" s="185">
        <f t="shared" si="835"/>
        <v>0</v>
      </c>
      <c r="AM233" s="185">
        <f t="shared" si="835"/>
        <v>0</v>
      </c>
      <c r="AN233" s="185">
        <f t="shared" si="835"/>
        <v>0</v>
      </c>
      <c r="AO233" s="185">
        <f t="shared" si="835"/>
        <v>0</v>
      </c>
      <c r="AP233" s="185">
        <f t="shared" si="835"/>
        <v>0</v>
      </c>
      <c r="AQ233" s="185">
        <f t="shared" si="835"/>
        <v>0</v>
      </c>
      <c r="AR233" s="185">
        <f t="shared" si="835"/>
        <v>0</v>
      </c>
      <c r="AS233" s="185">
        <f t="shared" si="835"/>
        <v>0</v>
      </c>
      <c r="AT233" s="185">
        <f t="shared" si="835"/>
        <v>0</v>
      </c>
      <c r="AU233" s="185">
        <f t="shared" si="835"/>
        <v>0</v>
      </c>
      <c r="AV233" s="185">
        <f t="shared" si="835"/>
        <v>0</v>
      </c>
      <c r="AW233" s="185">
        <f t="shared" si="835"/>
        <v>0</v>
      </c>
      <c r="AX233" s="185">
        <f t="shared" si="835"/>
        <v>0</v>
      </c>
      <c r="AY233" s="185">
        <f t="shared" si="835"/>
        <v>0</v>
      </c>
      <c r="AZ233" s="185">
        <f t="shared" si="835"/>
        <v>0</v>
      </c>
      <c r="BA233" s="185">
        <f t="shared" si="835"/>
        <v>0</v>
      </c>
      <c r="BB233" s="274"/>
    </row>
    <row r="234" spans="1:54" ht="31.2" customHeight="1">
      <c r="A234" s="273"/>
      <c r="B234" s="270"/>
      <c r="C234" s="270"/>
      <c r="D234" s="184" t="s">
        <v>2</v>
      </c>
      <c r="E234" s="185">
        <f t="shared" si="827"/>
        <v>208.5</v>
      </c>
      <c r="F234" s="185">
        <f t="shared" si="828"/>
        <v>0</v>
      </c>
      <c r="G234" s="186">
        <f t="shared" si="356"/>
        <v>0</v>
      </c>
      <c r="H234" s="185">
        <f t="shared" ref="H234:BA234" si="836">H264</f>
        <v>0</v>
      </c>
      <c r="I234" s="185">
        <f t="shared" si="836"/>
        <v>0</v>
      </c>
      <c r="J234" s="185">
        <f t="shared" si="836"/>
        <v>0</v>
      </c>
      <c r="K234" s="185">
        <f t="shared" si="836"/>
        <v>0</v>
      </c>
      <c r="L234" s="185">
        <f t="shared" si="836"/>
        <v>0</v>
      </c>
      <c r="M234" s="185">
        <f t="shared" si="836"/>
        <v>0</v>
      </c>
      <c r="N234" s="185">
        <f t="shared" si="836"/>
        <v>0</v>
      </c>
      <c r="O234" s="185">
        <f t="shared" si="836"/>
        <v>0</v>
      </c>
      <c r="P234" s="185">
        <f t="shared" si="836"/>
        <v>0</v>
      </c>
      <c r="Q234" s="185">
        <f t="shared" si="836"/>
        <v>0</v>
      </c>
      <c r="R234" s="185">
        <f t="shared" si="836"/>
        <v>0</v>
      </c>
      <c r="S234" s="185">
        <f t="shared" si="836"/>
        <v>0</v>
      </c>
      <c r="T234" s="185">
        <f t="shared" si="836"/>
        <v>208.5</v>
      </c>
      <c r="U234" s="185">
        <f t="shared" si="836"/>
        <v>0</v>
      </c>
      <c r="V234" s="185">
        <f t="shared" si="836"/>
        <v>0</v>
      </c>
      <c r="W234" s="185">
        <f t="shared" si="836"/>
        <v>0</v>
      </c>
      <c r="X234" s="185">
        <f t="shared" si="836"/>
        <v>0</v>
      </c>
      <c r="Y234" s="185">
        <f t="shared" si="836"/>
        <v>0</v>
      </c>
      <c r="Z234" s="185">
        <f t="shared" si="836"/>
        <v>0</v>
      </c>
      <c r="AA234" s="185">
        <f t="shared" si="836"/>
        <v>0</v>
      </c>
      <c r="AB234" s="185">
        <f t="shared" si="836"/>
        <v>0</v>
      </c>
      <c r="AC234" s="185">
        <f t="shared" si="836"/>
        <v>0</v>
      </c>
      <c r="AD234" s="185">
        <f t="shared" si="836"/>
        <v>0</v>
      </c>
      <c r="AE234" s="185">
        <f t="shared" si="836"/>
        <v>0</v>
      </c>
      <c r="AF234" s="185">
        <f t="shared" si="836"/>
        <v>0</v>
      </c>
      <c r="AG234" s="185">
        <f t="shared" si="836"/>
        <v>0</v>
      </c>
      <c r="AH234" s="185">
        <f t="shared" si="836"/>
        <v>0</v>
      </c>
      <c r="AI234" s="185">
        <f t="shared" si="836"/>
        <v>0</v>
      </c>
      <c r="AJ234" s="185">
        <f t="shared" si="836"/>
        <v>0</v>
      </c>
      <c r="AK234" s="185">
        <f t="shared" si="836"/>
        <v>0</v>
      </c>
      <c r="AL234" s="185">
        <f t="shared" si="836"/>
        <v>0</v>
      </c>
      <c r="AM234" s="185">
        <f t="shared" si="836"/>
        <v>0</v>
      </c>
      <c r="AN234" s="185">
        <f t="shared" si="836"/>
        <v>0</v>
      </c>
      <c r="AO234" s="185">
        <f t="shared" si="836"/>
        <v>0</v>
      </c>
      <c r="AP234" s="185">
        <f t="shared" si="836"/>
        <v>0</v>
      </c>
      <c r="AQ234" s="185">
        <f t="shared" si="836"/>
        <v>0</v>
      </c>
      <c r="AR234" s="185">
        <f t="shared" si="836"/>
        <v>0</v>
      </c>
      <c r="AS234" s="185">
        <f t="shared" si="836"/>
        <v>0</v>
      </c>
      <c r="AT234" s="185">
        <f t="shared" si="836"/>
        <v>0</v>
      </c>
      <c r="AU234" s="185">
        <f t="shared" si="836"/>
        <v>0</v>
      </c>
      <c r="AV234" s="185">
        <f t="shared" si="836"/>
        <v>0</v>
      </c>
      <c r="AW234" s="185">
        <f t="shared" si="836"/>
        <v>0</v>
      </c>
      <c r="AX234" s="185">
        <f t="shared" si="836"/>
        <v>0</v>
      </c>
      <c r="AY234" s="185">
        <f t="shared" si="836"/>
        <v>0</v>
      </c>
      <c r="AZ234" s="185">
        <f t="shared" si="836"/>
        <v>0</v>
      </c>
      <c r="BA234" s="185">
        <f t="shared" si="836"/>
        <v>0</v>
      </c>
      <c r="BB234" s="274"/>
    </row>
    <row r="235" spans="1:54" ht="21.75" customHeight="1">
      <c r="A235" s="273"/>
      <c r="B235" s="270"/>
      <c r="C235" s="270"/>
      <c r="D235" s="184" t="s">
        <v>43</v>
      </c>
      <c r="E235" s="185">
        <f t="shared" si="827"/>
        <v>664.01599999999996</v>
      </c>
      <c r="F235" s="185">
        <f t="shared" si="828"/>
        <v>0</v>
      </c>
      <c r="G235" s="186">
        <f t="shared" si="356"/>
        <v>0</v>
      </c>
      <c r="H235" s="185">
        <f t="shared" ref="H235:BA235" si="837">H265</f>
        <v>0</v>
      </c>
      <c r="I235" s="185">
        <f t="shared" si="837"/>
        <v>0</v>
      </c>
      <c r="J235" s="185">
        <f t="shared" si="837"/>
        <v>0</v>
      </c>
      <c r="K235" s="185">
        <f t="shared" si="837"/>
        <v>0</v>
      </c>
      <c r="L235" s="185">
        <f t="shared" si="837"/>
        <v>0</v>
      </c>
      <c r="M235" s="185">
        <f t="shared" si="837"/>
        <v>0</v>
      </c>
      <c r="N235" s="185">
        <f t="shared" si="837"/>
        <v>0</v>
      </c>
      <c r="O235" s="185">
        <f t="shared" si="837"/>
        <v>0</v>
      </c>
      <c r="P235" s="185">
        <f t="shared" si="837"/>
        <v>0</v>
      </c>
      <c r="Q235" s="185">
        <f t="shared" si="837"/>
        <v>0</v>
      </c>
      <c r="R235" s="185">
        <f t="shared" si="837"/>
        <v>0</v>
      </c>
      <c r="S235" s="185">
        <f t="shared" si="837"/>
        <v>0</v>
      </c>
      <c r="T235" s="185">
        <f t="shared" si="837"/>
        <v>664.01599999999996</v>
      </c>
      <c r="U235" s="185">
        <f t="shared" si="837"/>
        <v>0</v>
      </c>
      <c r="V235" s="185">
        <f t="shared" si="837"/>
        <v>0</v>
      </c>
      <c r="W235" s="185">
        <f t="shared" si="837"/>
        <v>0</v>
      </c>
      <c r="X235" s="185">
        <f t="shared" si="837"/>
        <v>0</v>
      </c>
      <c r="Y235" s="185">
        <f t="shared" si="837"/>
        <v>0</v>
      </c>
      <c r="Z235" s="185">
        <f t="shared" si="837"/>
        <v>0</v>
      </c>
      <c r="AA235" s="185">
        <f t="shared" si="837"/>
        <v>0</v>
      </c>
      <c r="AB235" s="185">
        <f t="shared" si="837"/>
        <v>0</v>
      </c>
      <c r="AC235" s="185">
        <f t="shared" si="837"/>
        <v>0</v>
      </c>
      <c r="AD235" s="185">
        <f t="shared" si="837"/>
        <v>0</v>
      </c>
      <c r="AE235" s="185">
        <f t="shared" si="837"/>
        <v>0</v>
      </c>
      <c r="AF235" s="185">
        <f t="shared" si="837"/>
        <v>0</v>
      </c>
      <c r="AG235" s="185">
        <f t="shared" si="837"/>
        <v>0</v>
      </c>
      <c r="AH235" s="185">
        <f t="shared" si="837"/>
        <v>0</v>
      </c>
      <c r="AI235" s="185">
        <f t="shared" si="837"/>
        <v>0</v>
      </c>
      <c r="AJ235" s="185">
        <f t="shared" si="837"/>
        <v>0</v>
      </c>
      <c r="AK235" s="185">
        <f t="shared" si="837"/>
        <v>0</v>
      </c>
      <c r="AL235" s="185">
        <f t="shared" si="837"/>
        <v>0</v>
      </c>
      <c r="AM235" s="185">
        <f t="shared" si="837"/>
        <v>0</v>
      </c>
      <c r="AN235" s="185">
        <f t="shared" si="837"/>
        <v>0</v>
      </c>
      <c r="AO235" s="185">
        <f t="shared" si="837"/>
        <v>0</v>
      </c>
      <c r="AP235" s="185">
        <f t="shared" si="837"/>
        <v>0</v>
      </c>
      <c r="AQ235" s="185">
        <f t="shared" si="837"/>
        <v>0</v>
      </c>
      <c r="AR235" s="185">
        <f t="shared" si="837"/>
        <v>0</v>
      </c>
      <c r="AS235" s="185">
        <f t="shared" si="837"/>
        <v>0</v>
      </c>
      <c r="AT235" s="185">
        <f t="shared" si="837"/>
        <v>0</v>
      </c>
      <c r="AU235" s="185">
        <f t="shared" si="837"/>
        <v>0</v>
      </c>
      <c r="AV235" s="185">
        <f t="shared" si="837"/>
        <v>0</v>
      </c>
      <c r="AW235" s="185">
        <f t="shared" si="837"/>
        <v>0</v>
      </c>
      <c r="AX235" s="185">
        <f t="shared" si="837"/>
        <v>0</v>
      </c>
      <c r="AY235" s="185">
        <f t="shared" si="837"/>
        <v>0</v>
      </c>
      <c r="AZ235" s="185">
        <f t="shared" si="837"/>
        <v>0</v>
      </c>
      <c r="BA235" s="185">
        <f t="shared" si="837"/>
        <v>0</v>
      </c>
      <c r="BB235" s="274"/>
    </row>
    <row r="236" spans="1:54" ht="30" customHeight="1">
      <c r="A236" s="273"/>
      <c r="B236" s="270"/>
      <c r="C236" s="270"/>
      <c r="D236" s="192" t="s">
        <v>273</v>
      </c>
      <c r="E236" s="185">
        <f t="shared" si="827"/>
        <v>0</v>
      </c>
      <c r="F236" s="185">
        <f t="shared" si="828"/>
        <v>0</v>
      </c>
      <c r="G236" s="186" t="e">
        <f t="shared" si="356"/>
        <v>#DIV/0!</v>
      </c>
      <c r="H236" s="185">
        <f t="shared" ref="H236:BA236" si="838">H266</f>
        <v>0</v>
      </c>
      <c r="I236" s="185">
        <f t="shared" si="838"/>
        <v>0</v>
      </c>
      <c r="J236" s="185">
        <f t="shared" si="838"/>
        <v>0</v>
      </c>
      <c r="K236" s="185">
        <f t="shared" si="838"/>
        <v>0</v>
      </c>
      <c r="L236" s="185">
        <f t="shared" si="838"/>
        <v>0</v>
      </c>
      <c r="M236" s="185">
        <f t="shared" si="838"/>
        <v>0</v>
      </c>
      <c r="N236" s="185">
        <f t="shared" si="838"/>
        <v>0</v>
      </c>
      <c r="O236" s="185">
        <f t="shared" si="838"/>
        <v>0</v>
      </c>
      <c r="P236" s="185">
        <f t="shared" si="838"/>
        <v>0</v>
      </c>
      <c r="Q236" s="185">
        <f t="shared" si="838"/>
        <v>0</v>
      </c>
      <c r="R236" s="185">
        <f t="shared" si="838"/>
        <v>0</v>
      </c>
      <c r="S236" s="185">
        <f t="shared" si="838"/>
        <v>0</v>
      </c>
      <c r="T236" s="185">
        <f t="shared" si="838"/>
        <v>0</v>
      </c>
      <c r="U236" s="185">
        <f t="shared" si="838"/>
        <v>0</v>
      </c>
      <c r="V236" s="185">
        <f t="shared" si="838"/>
        <v>0</v>
      </c>
      <c r="W236" s="185">
        <f t="shared" si="838"/>
        <v>0</v>
      </c>
      <c r="X236" s="185">
        <f t="shared" si="838"/>
        <v>0</v>
      </c>
      <c r="Y236" s="185">
        <f t="shared" si="838"/>
        <v>0</v>
      </c>
      <c r="Z236" s="185">
        <f t="shared" si="838"/>
        <v>0</v>
      </c>
      <c r="AA236" s="185">
        <f t="shared" si="838"/>
        <v>0</v>
      </c>
      <c r="AB236" s="185">
        <f t="shared" si="838"/>
        <v>0</v>
      </c>
      <c r="AC236" s="185">
        <f t="shared" si="838"/>
        <v>0</v>
      </c>
      <c r="AD236" s="185">
        <f t="shared" si="838"/>
        <v>0</v>
      </c>
      <c r="AE236" s="185">
        <f t="shared" si="838"/>
        <v>0</v>
      </c>
      <c r="AF236" s="185">
        <f t="shared" si="838"/>
        <v>0</v>
      </c>
      <c r="AG236" s="185">
        <f t="shared" si="838"/>
        <v>0</v>
      </c>
      <c r="AH236" s="185">
        <f t="shared" si="838"/>
        <v>0</v>
      </c>
      <c r="AI236" s="185">
        <f t="shared" si="838"/>
        <v>0</v>
      </c>
      <c r="AJ236" s="185">
        <f t="shared" si="838"/>
        <v>0</v>
      </c>
      <c r="AK236" s="185">
        <f t="shared" si="838"/>
        <v>0</v>
      </c>
      <c r="AL236" s="185">
        <f t="shared" si="838"/>
        <v>0</v>
      </c>
      <c r="AM236" s="185">
        <f t="shared" si="838"/>
        <v>0</v>
      </c>
      <c r="AN236" s="185">
        <f t="shared" si="838"/>
        <v>0</v>
      </c>
      <c r="AO236" s="185">
        <f t="shared" si="838"/>
        <v>0</v>
      </c>
      <c r="AP236" s="185">
        <f t="shared" si="838"/>
        <v>0</v>
      </c>
      <c r="AQ236" s="185">
        <f t="shared" si="838"/>
        <v>0</v>
      </c>
      <c r="AR236" s="185">
        <f t="shared" si="838"/>
        <v>0</v>
      </c>
      <c r="AS236" s="185">
        <f t="shared" si="838"/>
        <v>0</v>
      </c>
      <c r="AT236" s="185">
        <f t="shared" si="838"/>
        <v>0</v>
      </c>
      <c r="AU236" s="185">
        <f t="shared" si="838"/>
        <v>0</v>
      </c>
      <c r="AV236" s="185">
        <f t="shared" si="838"/>
        <v>0</v>
      </c>
      <c r="AW236" s="185">
        <f t="shared" si="838"/>
        <v>0</v>
      </c>
      <c r="AX236" s="185">
        <f t="shared" si="838"/>
        <v>0</v>
      </c>
      <c r="AY236" s="185">
        <f t="shared" si="838"/>
        <v>0</v>
      </c>
      <c r="AZ236" s="185">
        <f t="shared" si="838"/>
        <v>0</v>
      </c>
      <c r="BA236" s="185">
        <f t="shared" si="838"/>
        <v>0</v>
      </c>
      <c r="BB236" s="274"/>
    </row>
    <row r="237" spans="1:54" s="116" customFormat="1" ht="22.2" customHeight="1">
      <c r="A237" s="273" t="s">
        <v>350</v>
      </c>
      <c r="B237" s="270" t="s">
        <v>359</v>
      </c>
      <c r="C237" s="270" t="s">
        <v>445</v>
      </c>
      <c r="D237" s="191" t="s">
        <v>41</v>
      </c>
      <c r="E237" s="185">
        <f>H237+K237+N237+Q237+T237+W237+Z237+AE237+AJ237+AO237+AT237+AY237</f>
        <v>208.5</v>
      </c>
      <c r="F237" s="185">
        <f>I237+L237+O237+R237+U237+X237+AA237+AF237+AK237+AP237+AU237+AZ237</f>
        <v>0</v>
      </c>
      <c r="G237" s="186">
        <f t="shared" si="356"/>
        <v>0</v>
      </c>
      <c r="H237" s="185">
        <f>SUM(H238:H241)</f>
        <v>0</v>
      </c>
      <c r="I237" s="185">
        <f t="shared" ref="I237" si="839">SUM(I238:I241)</f>
        <v>0</v>
      </c>
      <c r="J237" s="185"/>
      <c r="K237" s="185">
        <f t="shared" ref="K237" si="840">SUM(K238:K241)</f>
        <v>0</v>
      </c>
      <c r="L237" s="185">
        <f t="shared" ref="L237" si="841">SUM(L238:L241)</f>
        <v>0</v>
      </c>
      <c r="M237" s="185"/>
      <c r="N237" s="185">
        <f t="shared" ref="N237" si="842">SUM(N238:N241)</f>
        <v>0</v>
      </c>
      <c r="O237" s="185">
        <f t="shared" ref="O237" si="843">SUM(O238:O241)</f>
        <v>0</v>
      </c>
      <c r="P237" s="185"/>
      <c r="Q237" s="185">
        <f t="shared" ref="Q237" si="844">SUM(Q238:Q241)</f>
        <v>0</v>
      </c>
      <c r="R237" s="185">
        <f t="shared" ref="R237" si="845">SUM(R238:R241)</f>
        <v>0</v>
      </c>
      <c r="S237" s="185"/>
      <c r="T237" s="185">
        <f t="shared" ref="T237" si="846">SUM(T238:T241)</f>
        <v>208.5</v>
      </c>
      <c r="U237" s="185">
        <f t="shared" ref="U237" si="847">SUM(U238:U241)</f>
        <v>0</v>
      </c>
      <c r="V237" s="185"/>
      <c r="W237" s="185">
        <f t="shared" ref="W237" si="848">SUM(W238:W241)</f>
        <v>0</v>
      </c>
      <c r="X237" s="185">
        <f t="shared" ref="X237" si="849">SUM(X238:X241)</f>
        <v>0</v>
      </c>
      <c r="Y237" s="185"/>
      <c r="Z237" s="185">
        <f t="shared" ref="Z237" si="850">SUM(Z238:Z241)</f>
        <v>0</v>
      </c>
      <c r="AA237" s="185">
        <f t="shared" ref="AA237" si="851">SUM(AA238:AA241)</f>
        <v>0</v>
      </c>
      <c r="AB237" s="185">
        <f t="shared" ref="AB237" si="852">SUM(AB238:AB241)</f>
        <v>0</v>
      </c>
      <c r="AC237" s="185">
        <f t="shared" ref="AC237" si="853">SUM(AC238:AC241)</f>
        <v>0</v>
      </c>
      <c r="AD237" s="185"/>
      <c r="AE237" s="185">
        <f t="shared" ref="AE237" si="854">SUM(AE238:AE241)</f>
        <v>0</v>
      </c>
      <c r="AF237" s="185">
        <f t="shared" ref="AF237" si="855">SUM(AF238:AF241)</f>
        <v>0</v>
      </c>
      <c r="AG237" s="185">
        <f t="shared" ref="AG237" si="856">SUM(AG238:AG241)</f>
        <v>0</v>
      </c>
      <c r="AH237" s="185">
        <f t="shared" ref="AH237" si="857">SUM(AH238:AH241)</f>
        <v>0</v>
      </c>
      <c r="AI237" s="185"/>
      <c r="AJ237" s="185">
        <f t="shared" ref="AJ237" si="858">SUM(AJ238:AJ241)</f>
        <v>0</v>
      </c>
      <c r="AK237" s="185">
        <f t="shared" ref="AK237" si="859">SUM(AK238:AK241)</f>
        <v>0</v>
      </c>
      <c r="AL237" s="185">
        <f t="shared" ref="AL237" si="860">SUM(AL238:AL241)</f>
        <v>0</v>
      </c>
      <c r="AM237" s="185">
        <f t="shared" ref="AM237" si="861">SUM(AM238:AM241)</f>
        <v>0</v>
      </c>
      <c r="AN237" s="185"/>
      <c r="AO237" s="185">
        <f t="shared" ref="AO237" si="862">SUM(AO238:AO241)</f>
        <v>0</v>
      </c>
      <c r="AP237" s="185">
        <f t="shared" ref="AP237" si="863">SUM(AP238:AP241)</f>
        <v>0</v>
      </c>
      <c r="AQ237" s="185">
        <f t="shared" ref="AQ237" si="864">SUM(AQ238:AQ241)</f>
        <v>0</v>
      </c>
      <c r="AR237" s="185">
        <f t="shared" ref="AR237" si="865">SUM(AR238:AR241)</f>
        <v>0</v>
      </c>
      <c r="AS237" s="185"/>
      <c r="AT237" s="185">
        <f t="shared" ref="AT237" si="866">SUM(AT238:AT241)</f>
        <v>0</v>
      </c>
      <c r="AU237" s="185">
        <f t="shared" ref="AU237" si="867">SUM(AU238:AU241)</f>
        <v>0</v>
      </c>
      <c r="AV237" s="185">
        <f t="shared" ref="AV237" si="868">SUM(AV238:AV241)</f>
        <v>0</v>
      </c>
      <c r="AW237" s="185">
        <f t="shared" ref="AW237" si="869">SUM(AW238:AW241)</f>
        <v>0</v>
      </c>
      <c r="AX237" s="185"/>
      <c r="AY237" s="185">
        <f t="shared" ref="AY237" si="870">SUM(AY238:AY241)</f>
        <v>0</v>
      </c>
      <c r="AZ237" s="185">
        <f t="shared" ref="AZ237" si="871">SUM(AZ238:AZ241)</f>
        <v>0</v>
      </c>
      <c r="BA237" s="186"/>
      <c r="BB237" s="274"/>
    </row>
    <row r="238" spans="1:54">
      <c r="A238" s="273"/>
      <c r="B238" s="270"/>
      <c r="C238" s="270"/>
      <c r="D238" s="184" t="s">
        <v>37</v>
      </c>
      <c r="E238" s="185">
        <f t="shared" ref="E238:E241" si="872">H238+K238+N238+Q238+T238+W238+Z238+AE238+AJ238+AO238+AT238+AY238</f>
        <v>0</v>
      </c>
      <c r="F238" s="185">
        <f t="shared" ref="F238:F241" si="873">I238+L238+O238+R238+U238+X238+AA238+AF238+AK238+AP238+AU238+AZ238</f>
        <v>0</v>
      </c>
      <c r="G238" s="186" t="e">
        <f t="shared" si="356"/>
        <v>#DIV/0!</v>
      </c>
      <c r="H238" s="183"/>
      <c r="I238" s="183"/>
      <c r="J238" s="189"/>
      <c r="K238" s="183"/>
      <c r="L238" s="183"/>
      <c r="M238" s="189"/>
      <c r="N238" s="183"/>
      <c r="O238" s="183"/>
      <c r="P238" s="189"/>
      <c r="Q238" s="183"/>
      <c r="R238" s="183"/>
      <c r="S238" s="189"/>
      <c r="T238" s="183"/>
      <c r="U238" s="183"/>
      <c r="V238" s="189"/>
      <c r="W238" s="183"/>
      <c r="X238" s="183"/>
      <c r="Y238" s="189"/>
      <c r="Z238" s="183"/>
      <c r="AA238" s="183"/>
      <c r="AB238" s="189"/>
      <c r="AC238" s="189"/>
      <c r="AD238" s="189"/>
      <c r="AE238" s="183"/>
      <c r="AF238" s="183"/>
      <c r="AG238" s="189"/>
      <c r="AH238" s="189"/>
      <c r="AI238" s="189"/>
      <c r="AJ238" s="183"/>
      <c r="AK238" s="183"/>
      <c r="AL238" s="189"/>
      <c r="AM238" s="189"/>
      <c r="AN238" s="189"/>
      <c r="AO238" s="183"/>
      <c r="AP238" s="183"/>
      <c r="AQ238" s="189"/>
      <c r="AR238" s="183"/>
      <c r="AS238" s="183"/>
      <c r="AT238" s="183"/>
      <c r="AU238" s="183"/>
      <c r="AV238" s="189"/>
      <c r="AW238" s="189"/>
      <c r="AX238" s="189"/>
      <c r="AY238" s="183"/>
      <c r="AZ238" s="183"/>
      <c r="BA238" s="189"/>
      <c r="BB238" s="274"/>
    </row>
    <row r="239" spans="1:54" ht="31.2" customHeight="1">
      <c r="A239" s="273"/>
      <c r="B239" s="270"/>
      <c r="C239" s="270"/>
      <c r="D239" s="184" t="s">
        <v>2</v>
      </c>
      <c r="E239" s="185">
        <f t="shared" si="872"/>
        <v>208.5</v>
      </c>
      <c r="F239" s="185">
        <f t="shared" si="873"/>
        <v>0</v>
      </c>
      <c r="G239" s="186">
        <f t="shared" ref="G239:G302" si="874">F239/E239</f>
        <v>0</v>
      </c>
      <c r="H239" s="183"/>
      <c r="I239" s="183"/>
      <c r="J239" s="189"/>
      <c r="K239" s="183"/>
      <c r="L239" s="183"/>
      <c r="M239" s="189"/>
      <c r="N239" s="183"/>
      <c r="O239" s="183"/>
      <c r="P239" s="189"/>
      <c r="Q239" s="183"/>
      <c r="R239" s="183"/>
      <c r="S239" s="189"/>
      <c r="T239" s="170">
        <v>208.5</v>
      </c>
      <c r="U239" s="183"/>
      <c r="V239" s="189"/>
      <c r="W239" s="183"/>
      <c r="X239" s="183"/>
      <c r="Y239" s="189"/>
      <c r="Z239" s="183"/>
      <c r="AA239" s="183"/>
      <c r="AB239" s="189"/>
      <c r="AC239" s="189"/>
      <c r="AD239" s="189"/>
      <c r="AE239" s="183"/>
      <c r="AF239" s="183"/>
      <c r="AG239" s="189"/>
      <c r="AH239" s="189"/>
      <c r="AI239" s="189"/>
      <c r="AJ239" s="183"/>
      <c r="AK239" s="183"/>
      <c r="AL239" s="189"/>
      <c r="AM239" s="189"/>
      <c r="AN239" s="189"/>
      <c r="AO239" s="183"/>
      <c r="AP239" s="183"/>
      <c r="AQ239" s="189"/>
      <c r="AR239" s="189"/>
      <c r="AS239" s="189"/>
      <c r="AT239" s="183"/>
      <c r="AU239" s="183"/>
      <c r="AV239" s="189"/>
      <c r="AW239" s="189"/>
      <c r="AX239" s="189"/>
      <c r="AY239" s="183"/>
      <c r="AZ239" s="183"/>
      <c r="BA239" s="189"/>
      <c r="BB239" s="274"/>
    </row>
    <row r="240" spans="1:54" ht="21.75" customHeight="1">
      <c r="A240" s="273"/>
      <c r="B240" s="270"/>
      <c r="C240" s="270"/>
      <c r="D240" s="184" t="s">
        <v>43</v>
      </c>
      <c r="E240" s="185">
        <f t="shared" si="872"/>
        <v>0</v>
      </c>
      <c r="F240" s="185">
        <f t="shared" si="873"/>
        <v>0</v>
      </c>
      <c r="G240" s="186" t="e">
        <f t="shared" si="874"/>
        <v>#DIV/0!</v>
      </c>
      <c r="H240" s="183"/>
      <c r="I240" s="183"/>
      <c r="J240" s="189"/>
      <c r="K240" s="183"/>
      <c r="L240" s="183"/>
      <c r="M240" s="189"/>
      <c r="N240" s="183"/>
      <c r="O240" s="183"/>
      <c r="P240" s="189"/>
      <c r="Q240" s="183"/>
      <c r="R240" s="183"/>
      <c r="S240" s="189"/>
      <c r="T240" s="183"/>
      <c r="U240" s="183"/>
      <c r="V240" s="189"/>
      <c r="W240" s="183"/>
      <c r="X240" s="183"/>
      <c r="Y240" s="189"/>
      <c r="Z240" s="183"/>
      <c r="AA240" s="183"/>
      <c r="AB240" s="189"/>
      <c r="AC240" s="189"/>
      <c r="AD240" s="189"/>
      <c r="AE240" s="183"/>
      <c r="AF240" s="183"/>
      <c r="AG240" s="189"/>
      <c r="AH240" s="189"/>
      <c r="AI240" s="189"/>
      <c r="AJ240" s="183"/>
      <c r="AK240" s="183"/>
      <c r="AL240" s="189"/>
      <c r="AM240" s="189"/>
      <c r="AN240" s="189"/>
      <c r="AO240" s="183"/>
      <c r="AP240" s="183"/>
      <c r="AQ240" s="189"/>
      <c r="AR240" s="189"/>
      <c r="AS240" s="189"/>
      <c r="AT240" s="183"/>
      <c r="AU240" s="183"/>
      <c r="AV240" s="189"/>
      <c r="AW240" s="189"/>
      <c r="AX240" s="189"/>
      <c r="AY240" s="183"/>
      <c r="AZ240" s="183"/>
      <c r="BA240" s="189"/>
      <c r="BB240" s="274"/>
    </row>
    <row r="241" spans="1:54" ht="30" customHeight="1">
      <c r="A241" s="273"/>
      <c r="B241" s="270"/>
      <c r="C241" s="270"/>
      <c r="D241" s="192" t="s">
        <v>273</v>
      </c>
      <c r="E241" s="185">
        <f t="shared" si="872"/>
        <v>0</v>
      </c>
      <c r="F241" s="185">
        <f t="shared" si="873"/>
        <v>0</v>
      </c>
      <c r="G241" s="186" t="e">
        <f t="shared" si="874"/>
        <v>#DIV/0!</v>
      </c>
      <c r="H241" s="183"/>
      <c r="I241" s="183"/>
      <c r="J241" s="189"/>
      <c r="K241" s="183"/>
      <c r="L241" s="183"/>
      <c r="M241" s="189"/>
      <c r="N241" s="183"/>
      <c r="O241" s="183"/>
      <c r="P241" s="189"/>
      <c r="Q241" s="183"/>
      <c r="R241" s="183"/>
      <c r="S241" s="189"/>
      <c r="T241" s="183"/>
      <c r="U241" s="183"/>
      <c r="V241" s="189"/>
      <c r="W241" s="183"/>
      <c r="X241" s="183"/>
      <c r="Y241" s="189"/>
      <c r="Z241" s="183"/>
      <c r="AA241" s="183"/>
      <c r="AB241" s="189"/>
      <c r="AC241" s="189"/>
      <c r="AD241" s="189"/>
      <c r="AE241" s="183"/>
      <c r="AF241" s="183"/>
      <c r="AG241" s="189"/>
      <c r="AH241" s="189"/>
      <c r="AI241" s="189"/>
      <c r="AJ241" s="183"/>
      <c r="AK241" s="183"/>
      <c r="AL241" s="189"/>
      <c r="AM241" s="189"/>
      <c r="AN241" s="189"/>
      <c r="AO241" s="183"/>
      <c r="AP241" s="183"/>
      <c r="AQ241" s="189"/>
      <c r="AR241" s="189"/>
      <c r="AS241" s="189"/>
      <c r="AT241" s="183"/>
      <c r="AU241" s="183"/>
      <c r="AV241" s="189"/>
      <c r="AW241" s="189"/>
      <c r="AX241" s="189"/>
      <c r="AY241" s="183"/>
      <c r="AZ241" s="183"/>
      <c r="BA241" s="189"/>
      <c r="BB241" s="274"/>
    </row>
    <row r="242" spans="1:54" s="116" customFormat="1" ht="22.2" customHeight="1">
      <c r="A242" s="273" t="s">
        <v>351</v>
      </c>
      <c r="B242" s="270" t="s">
        <v>360</v>
      </c>
      <c r="C242" s="270" t="s">
        <v>445</v>
      </c>
      <c r="D242" s="191" t="s">
        <v>41</v>
      </c>
      <c r="E242" s="185">
        <f>H242+K242+N242+Q242+T242+W242+Z242+AE242+AJ242+AO242+AT242+AY242</f>
        <v>664.01599999999996</v>
      </c>
      <c r="F242" s="185">
        <f>I242+L242+O242+R242+U242+X242+AA242+AF242+AK242+AP242+AU242+AZ242</f>
        <v>0</v>
      </c>
      <c r="G242" s="186">
        <f t="shared" si="874"/>
        <v>0</v>
      </c>
      <c r="H242" s="185">
        <f>SUM(H243:H246)</f>
        <v>0</v>
      </c>
      <c r="I242" s="185">
        <f t="shared" ref="I242" si="875">SUM(I243:I246)</f>
        <v>0</v>
      </c>
      <c r="J242" s="185"/>
      <c r="K242" s="185">
        <f t="shared" ref="K242" si="876">SUM(K243:K246)</f>
        <v>0</v>
      </c>
      <c r="L242" s="185">
        <f t="shared" ref="L242" si="877">SUM(L243:L246)</f>
        <v>0</v>
      </c>
      <c r="M242" s="185"/>
      <c r="N242" s="185">
        <f t="shared" ref="N242" si="878">SUM(N243:N246)</f>
        <v>0</v>
      </c>
      <c r="O242" s="185">
        <f t="shared" ref="O242" si="879">SUM(O243:O246)</f>
        <v>0</v>
      </c>
      <c r="P242" s="185"/>
      <c r="Q242" s="185">
        <f t="shared" ref="Q242" si="880">SUM(Q243:Q246)</f>
        <v>0</v>
      </c>
      <c r="R242" s="185">
        <f t="shared" ref="R242" si="881">SUM(R243:R246)</f>
        <v>0</v>
      </c>
      <c r="S242" s="185"/>
      <c r="T242" s="185">
        <f t="shared" ref="T242" si="882">SUM(T243:T246)</f>
        <v>664.01599999999996</v>
      </c>
      <c r="U242" s="185">
        <f t="shared" ref="U242" si="883">SUM(U243:U246)</f>
        <v>0</v>
      </c>
      <c r="V242" s="185"/>
      <c r="W242" s="185">
        <f t="shared" ref="W242" si="884">SUM(W243:W246)</f>
        <v>0</v>
      </c>
      <c r="X242" s="185">
        <f t="shared" ref="X242" si="885">SUM(X243:X246)</f>
        <v>0</v>
      </c>
      <c r="Y242" s="185"/>
      <c r="Z242" s="185">
        <f t="shared" ref="Z242" si="886">SUM(Z243:Z246)</f>
        <v>0</v>
      </c>
      <c r="AA242" s="185">
        <f t="shared" ref="AA242" si="887">SUM(AA243:AA246)</f>
        <v>0</v>
      </c>
      <c r="AB242" s="185">
        <f t="shared" ref="AB242" si="888">SUM(AB243:AB246)</f>
        <v>0</v>
      </c>
      <c r="AC242" s="185">
        <f t="shared" ref="AC242" si="889">SUM(AC243:AC246)</f>
        <v>0</v>
      </c>
      <c r="AD242" s="185"/>
      <c r="AE242" s="185">
        <f t="shared" ref="AE242" si="890">SUM(AE243:AE246)</f>
        <v>0</v>
      </c>
      <c r="AF242" s="185">
        <f t="shared" ref="AF242" si="891">SUM(AF243:AF246)</f>
        <v>0</v>
      </c>
      <c r="AG242" s="185">
        <f t="shared" ref="AG242" si="892">SUM(AG243:AG246)</f>
        <v>0</v>
      </c>
      <c r="AH242" s="185">
        <f t="shared" ref="AH242" si="893">SUM(AH243:AH246)</f>
        <v>0</v>
      </c>
      <c r="AI242" s="185"/>
      <c r="AJ242" s="185">
        <f t="shared" ref="AJ242" si="894">SUM(AJ243:AJ246)</f>
        <v>0</v>
      </c>
      <c r="AK242" s="185">
        <f t="shared" ref="AK242" si="895">SUM(AK243:AK246)</f>
        <v>0</v>
      </c>
      <c r="AL242" s="185">
        <f t="shared" ref="AL242" si="896">SUM(AL243:AL246)</f>
        <v>0</v>
      </c>
      <c r="AM242" s="185">
        <f t="shared" ref="AM242" si="897">SUM(AM243:AM246)</f>
        <v>0</v>
      </c>
      <c r="AN242" s="185"/>
      <c r="AO242" s="185">
        <f t="shared" ref="AO242" si="898">SUM(AO243:AO246)</f>
        <v>0</v>
      </c>
      <c r="AP242" s="185">
        <f t="shared" ref="AP242" si="899">SUM(AP243:AP246)</f>
        <v>0</v>
      </c>
      <c r="AQ242" s="185">
        <f t="shared" ref="AQ242" si="900">SUM(AQ243:AQ246)</f>
        <v>0</v>
      </c>
      <c r="AR242" s="185">
        <f t="shared" ref="AR242" si="901">SUM(AR243:AR246)</f>
        <v>0</v>
      </c>
      <c r="AS242" s="185"/>
      <c r="AT242" s="185">
        <f t="shared" ref="AT242" si="902">SUM(AT243:AT246)</f>
        <v>0</v>
      </c>
      <c r="AU242" s="185">
        <f t="shared" ref="AU242" si="903">SUM(AU243:AU246)</f>
        <v>0</v>
      </c>
      <c r="AV242" s="185">
        <f t="shared" ref="AV242" si="904">SUM(AV243:AV246)</f>
        <v>0</v>
      </c>
      <c r="AW242" s="185">
        <f t="shared" ref="AW242" si="905">SUM(AW243:AW246)</f>
        <v>0</v>
      </c>
      <c r="AX242" s="185"/>
      <c r="AY242" s="185">
        <f t="shared" ref="AY242" si="906">SUM(AY243:AY246)</f>
        <v>0</v>
      </c>
      <c r="AZ242" s="185">
        <f t="shared" ref="AZ242" si="907">SUM(AZ243:AZ246)</f>
        <v>0</v>
      </c>
      <c r="BA242" s="186"/>
      <c r="BB242" s="274"/>
    </row>
    <row r="243" spans="1:54">
      <c r="A243" s="273"/>
      <c r="B243" s="270"/>
      <c r="C243" s="270"/>
      <c r="D243" s="184" t="s">
        <v>37</v>
      </c>
      <c r="E243" s="185">
        <f t="shared" ref="E243:E246" si="908">H243+K243+N243+Q243+T243+W243+Z243+AE243+AJ243+AO243+AT243+AY243</f>
        <v>0</v>
      </c>
      <c r="F243" s="185">
        <f t="shared" ref="F243:F246" si="909">I243+L243+O243+R243+U243+X243+AA243+AF243+AK243+AP243+AU243+AZ243</f>
        <v>0</v>
      </c>
      <c r="G243" s="186" t="e">
        <f t="shared" si="874"/>
        <v>#DIV/0!</v>
      </c>
      <c r="H243" s="183"/>
      <c r="I243" s="183"/>
      <c r="J243" s="189"/>
      <c r="K243" s="183"/>
      <c r="L243" s="183"/>
      <c r="M243" s="189"/>
      <c r="N243" s="183"/>
      <c r="O243" s="183"/>
      <c r="P243" s="189"/>
      <c r="Q243" s="183"/>
      <c r="R243" s="183"/>
      <c r="S243" s="189"/>
      <c r="T243" s="183"/>
      <c r="U243" s="183"/>
      <c r="V243" s="189"/>
      <c r="W243" s="183"/>
      <c r="X243" s="183"/>
      <c r="Y243" s="189"/>
      <c r="Z243" s="183"/>
      <c r="AA243" s="183"/>
      <c r="AB243" s="189"/>
      <c r="AC243" s="189"/>
      <c r="AD243" s="189"/>
      <c r="AE243" s="183"/>
      <c r="AF243" s="183"/>
      <c r="AG243" s="189"/>
      <c r="AH243" s="189"/>
      <c r="AI243" s="189"/>
      <c r="AJ243" s="183"/>
      <c r="AK243" s="183"/>
      <c r="AL243" s="189"/>
      <c r="AM243" s="189"/>
      <c r="AN243" s="189"/>
      <c r="AO243" s="183"/>
      <c r="AP243" s="183"/>
      <c r="AQ243" s="189"/>
      <c r="AR243" s="183"/>
      <c r="AS243" s="183"/>
      <c r="AT243" s="183"/>
      <c r="AU243" s="183"/>
      <c r="AV243" s="189"/>
      <c r="AW243" s="189"/>
      <c r="AX243" s="189"/>
      <c r="AY243" s="183"/>
      <c r="AZ243" s="183"/>
      <c r="BA243" s="189"/>
      <c r="BB243" s="274"/>
    </row>
    <row r="244" spans="1:54" ht="31.2" customHeight="1">
      <c r="A244" s="273"/>
      <c r="B244" s="270"/>
      <c r="C244" s="270"/>
      <c r="D244" s="184" t="s">
        <v>2</v>
      </c>
      <c r="E244" s="185">
        <f t="shared" si="908"/>
        <v>0</v>
      </c>
      <c r="F244" s="185">
        <f t="shared" si="909"/>
        <v>0</v>
      </c>
      <c r="G244" s="186" t="e">
        <f t="shared" si="874"/>
        <v>#DIV/0!</v>
      </c>
      <c r="H244" s="183"/>
      <c r="I244" s="183"/>
      <c r="J244" s="189"/>
      <c r="K244" s="183"/>
      <c r="L244" s="183"/>
      <c r="M244" s="189"/>
      <c r="N244" s="183"/>
      <c r="O244" s="183"/>
      <c r="P244" s="189"/>
      <c r="Q244" s="183"/>
      <c r="R244" s="183"/>
      <c r="S244" s="189"/>
      <c r="T244" s="183"/>
      <c r="U244" s="183"/>
      <c r="V244" s="189"/>
      <c r="W244" s="183"/>
      <c r="X244" s="183"/>
      <c r="Y244" s="189"/>
      <c r="Z244" s="183"/>
      <c r="AA244" s="183"/>
      <c r="AB244" s="189"/>
      <c r="AC244" s="189"/>
      <c r="AD244" s="189"/>
      <c r="AE244" s="183"/>
      <c r="AF244" s="183"/>
      <c r="AG244" s="189"/>
      <c r="AH244" s="189"/>
      <c r="AI244" s="189"/>
      <c r="AJ244" s="183"/>
      <c r="AK244" s="183"/>
      <c r="AL244" s="189"/>
      <c r="AM244" s="189"/>
      <c r="AN244" s="189"/>
      <c r="AO244" s="183"/>
      <c r="AP244" s="183"/>
      <c r="AQ244" s="189"/>
      <c r="AR244" s="189"/>
      <c r="AS244" s="189"/>
      <c r="AT244" s="183"/>
      <c r="AU244" s="183"/>
      <c r="AV244" s="189"/>
      <c r="AW244" s="189"/>
      <c r="AX244" s="189"/>
      <c r="AY244" s="183"/>
      <c r="AZ244" s="183"/>
      <c r="BA244" s="189"/>
      <c r="BB244" s="274"/>
    </row>
    <row r="245" spans="1:54" ht="21.75" customHeight="1">
      <c r="A245" s="273"/>
      <c r="B245" s="270"/>
      <c r="C245" s="270"/>
      <c r="D245" s="184" t="s">
        <v>43</v>
      </c>
      <c r="E245" s="185">
        <f t="shared" si="908"/>
        <v>664.01599999999996</v>
      </c>
      <c r="F245" s="185">
        <f t="shared" si="909"/>
        <v>0</v>
      </c>
      <c r="G245" s="186">
        <f t="shared" si="874"/>
        <v>0</v>
      </c>
      <c r="H245" s="183"/>
      <c r="I245" s="183"/>
      <c r="J245" s="189"/>
      <c r="K245" s="183"/>
      <c r="L245" s="183"/>
      <c r="M245" s="189"/>
      <c r="N245" s="183"/>
      <c r="O245" s="183"/>
      <c r="P245" s="189"/>
      <c r="Q245" s="183"/>
      <c r="R245" s="183"/>
      <c r="S245" s="189"/>
      <c r="T245" s="204">
        <v>664.01599999999996</v>
      </c>
      <c r="U245" s="183"/>
      <c r="V245" s="189"/>
      <c r="W245" s="183"/>
      <c r="X245" s="183"/>
      <c r="Y245" s="189"/>
      <c r="Z245" s="183"/>
      <c r="AA245" s="183"/>
      <c r="AB245" s="189"/>
      <c r="AC245" s="189"/>
      <c r="AD245" s="189"/>
      <c r="AE245" s="183"/>
      <c r="AF245" s="183"/>
      <c r="AG245" s="189"/>
      <c r="AH245" s="189"/>
      <c r="AI245" s="189"/>
      <c r="AJ245" s="183"/>
      <c r="AK245" s="183"/>
      <c r="AL245" s="189"/>
      <c r="AM245" s="189"/>
      <c r="AN245" s="189"/>
      <c r="AO245" s="183"/>
      <c r="AP245" s="183"/>
      <c r="AQ245" s="189"/>
      <c r="AR245" s="189"/>
      <c r="AS245" s="189"/>
      <c r="AT245" s="183"/>
      <c r="AU245" s="183"/>
      <c r="AV245" s="189"/>
      <c r="AW245" s="189"/>
      <c r="AX245" s="189"/>
      <c r="AY245" s="183"/>
      <c r="AZ245" s="183"/>
      <c r="BA245" s="189"/>
      <c r="BB245" s="274"/>
    </row>
    <row r="246" spans="1:54" ht="30" customHeight="1">
      <c r="A246" s="273"/>
      <c r="B246" s="270"/>
      <c r="C246" s="270"/>
      <c r="D246" s="192" t="s">
        <v>273</v>
      </c>
      <c r="E246" s="185">
        <f t="shared" si="908"/>
        <v>0</v>
      </c>
      <c r="F246" s="185">
        <f t="shared" si="909"/>
        <v>0</v>
      </c>
      <c r="G246" s="186" t="e">
        <f t="shared" si="874"/>
        <v>#DIV/0!</v>
      </c>
      <c r="H246" s="183"/>
      <c r="I246" s="183"/>
      <c r="J246" s="189"/>
      <c r="K246" s="183"/>
      <c r="L246" s="183"/>
      <c r="M246" s="189"/>
      <c r="N246" s="183"/>
      <c r="O246" s="183"/>
      <c r="P246" s="189"/>
      <c r="Q246" s="183"/>
      <c r="R246" s="183"/>
      <c r="S246" s="189"/>
      <c r="T246" s="183"/>
      <c r="U246" s="183"/>
      <c r="V246" s="189"/>
      <c r="W246" s="183"/>
      <c r="X246" s="183"/>
      <c r="Y246" s="189"/>
      <c r="Z246" s="183"/>
      <c r="AA246" s="183"/>
      <c r="AB246" s="189"/>
      <c r="AC246" s="189"/>
      <c r="AD246" s="189"/>
      <c r="AE246" s="183"/>
      <c r="AF246" s="183"/>
      <c r="AG246" s="189"/>
      <c r="AH246" s="189"/>
      <c r="AI246" s="189"/>
      <c r="AJ246" s="183"/>
      <c r="AK246" s="183"/>
      <c r="AL246" s="189"/>
      <c r="AM246" s="189"/>
      <c r="AN246" s="189"/>
      <c r="AO246" s="183"/>
      <c r="AP246" s="183"/>
      <c r="AQ246" s="189"/>
      <c r="AR246" s="189"/>
      <c r="AS246" s="189"/>
      <c r="AT246" s="183"/>
      <c r="AU246" s="183"/>
      <c r="AV246" s="189"/>
      <c r="AW246" s="189"/>
      <c r="AX246" s="189"/>
      <c r="AY246" s="183"/>
      <c r="AZ246" s="183"/>
      <c r="BA246" s="189"/>
      <c r="BB246" s="274"/>
    </row>
    <row r="247" spans="1:54" s="116" customFormat="1" ht="22.2" hidden="1" customHeight="1">
      <c r="A247" s="273" t="s">
        <v>352</v>
      </c>
      <c r="B247" s="270"/>
      <c r="C247" s="270"/>
      <c r="D247" s="191" t="s">
        <v>41</v>
      </c>
      <c r="E247" s="185">
        <f t="shared" ref="E247:E271" si="910">H247+K247+N247+Q247+T247+W247+Z247+AE247+AJ247+AO247+AT247+AY247</f>
        <v>0</v>
      </c>
      <c r="F247" s="185">
        <f t="shared" ref="F247:F271" si="911">I247+L247+O247+R247+U247+X247+AA247+AF247+AK247+AP247+AU247+AZ247</f>
        <v>0</v>
      </c>
      <c r="G247" s="186" t="e">
        <f t="shared" si="874"/>
        <v>#DIV/0!</v>
      </c>
      <c r="H247" s="185">
        <f>SUM(H248:H251)</f>
        <v>0</v>
      </c>
      <c r="I247" s="185">
        <f t="shared" ref="I247" si="912">SUM(I248:I251)</f>
        <v>0</v>
      </c>
      <c r="J247" s="185"/>
      <c r="K247" s="185">
        <f t="shared" ref="K247" si="913">SUM(K248:K251)</f>
        <v>0</v>
      </c>
      <c r="L247" s="185">
        <f t="shared" ref="L247" si="914">SUM(L248:L251)</f>
        <v>0</v>
      </c>
      <c r="M247" s="185"/>
      <c r="N247" s="185">
        <f t="shared" ref="N247" si="915">SUM(N248:N251)</f>
        <v>0</v>
      </c>
      <c r="O247" s="185">
        <f t="shared" ref="O247" si="916">SUM(O248:O251)</f>
        <v>0</v>
      </c>
      <c r="P247" s="185"/>
      <c r="Q247" s="185">
        <f t="shared" ref="Q247" si="917">SUM(Q248:Q251)</f>
        <v>0</v>
      </c>
      <c r="R247" s="185">
        <f t="shared" ref="R247" si="918">SUM(R248:R251)</f>
        <v>0</v>
      </c>
      <c r="S247" s="185"/>
      <c r="T247" s="185">
        <f t="shared" ref="T247" si="919">SUM(T248:T251)</f>
        <v>0</v>
      </c>
      <c r="U247" s="185">
        <f t="shared" ref="U247" si="920">SUM(U248:U251)</f>
        <v>0</v>
      </c>
      <c r="V247" s="185"/>
      <c r="W247" s="185">
        <f t="shared" ref="W247" si="921">SUM(W248:W251)</f>
        <v>0</v>
      </c>
      <c r="X247" s="185">
        <f t="shared" ref="X247" si="922">SUM(X248:X251)</f>
        <v>0</v>
      </c>
      <c r="Y247" s="185"/>
      <c r="Z247" s="185">
        <f t="shared" ref="Z247" si="923">SUM(Z248:Z251)</f>
        <v>0</v>
      </c>
      <c r="AA247" s="185">
        <f t="shared" ref="AA247" si="924">SUM(AA248:AA251)</f>
        <v>0</v>
      </c>
      <c r="AB247" s="185">
        <f t="shared" ref="AB247" si="925">SUM(AB248:AB251)</f>
        <v>0</v>
      </c>
      <c r="AC247" s="185">
        <f t="shared" ref="AC247" si="926">SUM(AC248:AC251)</f>
        <v>0</v>
      </c>
      <c r="AD247" s="185"/>
      <c r="AE247" s="185">
        <f t="shared" ref="AE247" si="927">SUM(AE248:AE251)</f>
        <v>0</v>
      </c>
      <c r="AF247" s="185">
        <f t="shared" ref="AF247" si="928">SUM(AF248:AF251)</f>
        <v>0</v>
      </c>
      <c r="AG247" s="185">
        <f t="shared" ref="AG247" si="929">SUM(AG248:AG251)</f>
        <v>0</v>
      </c>
      <c r="AH247" s="185">
        <f t="shared" ref="AH247" si="930">SUM(AH248:AH251)</f>
        <v>0</v>
      </c>
      <c r="AI247" s="185"/>
      <c r="AJ247" s="185">
        <f t="shared" ref="AJ247" si="931">SUM(AJ248:AJ251)</f>
        <v>0</v>
      </c>
      <c r="AK247" s="185">
        <f t="shared" ref="AK247" si="932">SUM(AK248:AK251)</f>
        <v>0</v>
      </c>
      <c r="AL247" s="185">
        <f t="shared" ref="AL247" si="933">SUM(AL248:AL251)</f>
        <v>0</v>
      </c>
      <c r="AM247" s="185">
        <f t="shared" ref="AM247" si="934">SUM(AM248:AM251)</f>
        <v>0</v>
      </c>
      <c r="AN247" s="185"/>
      <c r="AO247" s="185">
        <f t="shared" ref="AO247" si="935">SUM(AO248:AO251)</f>
        <v>0</v>
      </c>
      <c r="AP247" s="185">
        <f t="shared" ref="AP247" si="936">SUM(AP248:AP251)</f>
        <v>0</v>
      </c>
      <c r="AQ247" s="185">
        <f t="shared" ref="AQ247" si="937">SUM(AQ248:AQ251)</f>
        <v>0</v>
      </c>
      <c r="AR247" s="185">
        <f t="shared" ref="AR247" si="938">SUM(AR248:AR251)</f>
        <v>0</v>
      </c>
      <c r="AS247" s="185"/>
      <c r="AT247" s="185">
        <f t="shared" ref="AT247" si="939">SUM(AT248:AT251)</f>
        <v>0</v>
      </c>
      <c r="AU247" s="185">
        <f t="shared" ref="AU247" si="940">SUM(AU248:AU251)</f>
        <v>0</v>
      </c>
      <c r="AV247" s="185">
        <f t="shared" ref="AV247" si="941">SUM(AV248:AV251)</f>
        <v>0</v>
      </c>
      <c r="AW247" s="185">
        <f t="shared" ref="AW247" si="942">SUM(AW248:AW251)</f>
        <v>0</v>
      </c>
      <c r="AX247" s="185"/>
      <c r="AY247" s="185">
        <f t="shared" ref="AY247" si="943">SUM(AY248:AY251)</f>
        <v>0</v>
      </c>
      <c r="AZ247" s="185">
        <f t="shared" ref="AZ247" si="944">SUM(AZ248:AZ251)</f>
        <v>0</v>
      </c>
      <c r="BA247" s="186"/>
      <c r="BB247" s="274"/>
    </row>
    <row r="248" spans="1:54" hidden="1">
      <c r="A248" s="273"/>
      <c r="B248" s="270"/>
      <c r="C248" s="270"/>
      <c r="D248" s="184" t="s">
        <v>37</v>
      </c>
      <c r="E248" s="185">
        <f t="shared" si="910"/>
        <v>0</v>
      </c>
      <c r="F248" s="185">
        <f t="shared" si="911"/>
        <v>0</v>
      </c>
      <c r="G248" s="186" t="e">
        <f t="shared" si="874"/>
        <v>#DIV/0!</v>
      </c>
      <c r="H248" s="183"/>
      <c r="I248" s="183"/>
      <c r="J248" s="189"/>
      <c r="K248" s="183"/>
      <c r="L248" s="183"/>
      <c r="M248" s="189"/>
      <c r="N248" s="183"/>
      <c r="O248" s="183"/>
      <c r="P248" s="189"/>
      <c r="Q248" s="183"/>
      <c r="R248" s="183"/>
      <c r="S248" s="189"/>
      <c r="T248" s="183"/>
      <c r="U248" s="183"/>
      <c r="V248" s="189"/>
      <c r="W248" s="183"/>
      <c r="X248" s="183"/>
      <c r="Y248" s="189"/>
      <c r="Z248" s="183"/>
      <c r="AA248" s="183"/>
      <c r="AB248" s="189"/>
      <c r="AC248" s="189"/>
      <c r="AD248" s="189"/>
      <c r="AE248" s="183"/>
      <c r="AF248" s="183"/>
      <c r="AG248" s="189"/>
      <c r="AH248" s="189"/>
      <c r="AI248" s="189"/>
      <c r="AJ248" s="183"/>
      <c r="AK248" s="183"/>
      <c r="AL248" s="189"/>
      <c r="AM248" s="189"/>
      <c r="AN248" s="189"/>
      <c r="AO248" s="183"/>
      <c r="AP248" s="183"/>
      <c r="AQ248" s="189"/>
      <c r="AR248" s="183"/>
      <c r="AS248" s="183"/>
      <c r="AT248" s="183"/>
      <c r="AU248" s="183"/>
      <c r="AV248" s="189"/>
      <c r="AW248" s="189"/>
      <c r="AX248" s="189"/>
      <c r="AY248" s="183"/>
      <c r="AZ248" s="183"/>
      <c r="BA248" s="189"/>
      <c r="BB248" s="274"/>
    </row>
    <row r="249" spans="1:54" ht="31.2" hidden="1" customHeight="1">
      <c r="A249" s="273"/>
      <c r="B249" s="270"/>
      <c r="C249" s="270"/>
      <c r="D249" s="184" t="s">
        <v>2</v>
      </c>
      <c r="E249" s="185">
        <f t="shared" si="910"/>
        <v>0</v>
      </c>
      <c r="F249" s="185">
        <f t="shared" si="911"/>
        <v>0</v>
      </c>
      <c r="G249" s="186" t="e">
        <f t="shared" si="874"/>
        <v>#DIV/0!</v>
      </c>
      <c r="H249" s="183"/>
      <c r="I249" s="183"/>
      <c r="J249" s="189"/>
      <c r="K249" s="183"/>
      <c r="L249" s="183"/>
      <c r="M249" s="189"/>
      <c r="N249" s="183"/>
      <c r="O249" s="183"/>
      <c r="P249" s="189"/>
      <c r="Q249" s="183"/>
      <c r="R249" s="183"/>
      <c r="S249" s="189"/>
      <c r="T249" s="183"/>
      <c r="U249" s="183"/>
      <c r="V249" s="189"/>
      <c r="W249" s="183"/>
      <c r="X249" s="183"/>
      <c r="Y249" s="189"/>
      <c r="Z249" s="183"/>
      <c r="AA249" s="183"/>
      <c r="AB249" s="189"/>
      <c r="AC249" s="189"/>
      <c r="AD249" s="189"/>
      <c r="AE249" s="183"/>
      <c r="AF249" s="183"/>
      <c r="AG249" s="189"/>
      <c r="AH249" s="189"/>
      <c r="AI249" s="189"/>
      <c r="AJ249" s="183"/>
      <c r="AK249" s="183"/>
      <c r="AL249" s="189"/>
      <c r="AM249" s="189"/>
      <c r="AN249" s="189"/>
      <c r="AO249" s="183"/>
      <c r="AP249" s="183"/>
      <c r="AQ249" s="189"/>
      <c r="AR249" s="189"/>
      <c r="AS249" s="189"/>
      <c r="AT249" s="183"/>
      <c r="AU249" s="183"/>
      <c r="AV249" s="189"/>
      <c r="AW249" s="189"/>
      <c r="AX249" s="189"/>
      <c r="AY249" s="183"/>
      <c r="AZ249" s="183"/>
      <c r="BA249" s="189"/>
      <c r="BB249" s="274"/>
    </row>
    <row r="250" spans="1:54" ht="21.75" hidden="1" customHeight="1">
      <c r="A250" s="273"/>
      <c r="B250" s="270"/>
      <c r="C250" s="270"/>
      <c r="D250" s="184" t="s">
        <v>43</v>
      </c>
      <c r="E250" s="185">
        <f t="shared" si="910"/>
        <v>0</v>
      </c>
      <c r="F250" s="185">
        <f t="shared" si="911"/>
        <v>0</v>
      </c>
      <c r="G250" s="186" t="e">
        <f t="shared" si="874"/>
        <v>#DIV/0!</v>
      </c>
      <c r="H250" s="183"/>
      <c r="I250" s="183"/>
      <c r="J250" s="189"/>
      <c r="K250" s="183"/>
      <c r="L250" s="183"/>
      <c r="M250" s="189"/>
      <c r="N250" s="183"/>
      <c r="O250" s="183"/>
      <c r="P250" s="189"/>
      <c r="Q250" s="183"/>
      <c r="R250" s="183"/>
      <c r="S250" s="189"/>
      <c r="T250" s="183"/>
      <c r="U250" s="183"/>
      <c r="V250" s="189"/>
      <c r="W250" s="183"/>
      <c r="X250" s="183"/>
      <c r="Y250" s="189"/>
      <c r="Z250" s="183"/>
      <c r="AA250" s="183"/>
      <c r="AB250" s="189"/>
      <c r="AC250" s="189"/>
      <c r="AD250" s="189"/>
      <c r="AE250" s="183"/>
      <c r="AF250" s="183"/>
      <c r="AG250" s="189"/>
      <c r="AH250" s="189"/>
      <c r="AI250" s="189"/>
      <c r="AJ250" s="183"/>
      <c r="AK250" s="183"/>
      <c r="AL250" s="189"/>
      <c r="AM250" s="189"/>
      <c r="AN250" s="189"/>
      <c r="AO250" s="183"/>
      <c r="AP250" s="183"/>
      <c r="AQ250" s="189"/>
      <c r="AR250" s="189"/>
      <c r="AS250" s="189"/>
      <c r="AT250" s="183"/>
      <c r="AU250" s="183"/>
      <c r="AV250" s="189"/>
      <c r="AW250" s="189"/>
      <c r="AX250" s="189"/>
      <c r="AY250" s="183"/>
      <c r="AZ250" s="183"/>
      <c r="BA250" s="189"/>
      <c r="BB250" s="274"/>
    </row>
    <row r="251" spans="1:54" ht="30" hidden="1" customHeight="1">
      <c r="A251" s="273"/>
      <c r="B251" s="270"/>
      <c r="C251" s="270"/>
      <c r="D251" s="192" t="s">
        <v>273</v>
      </c>
      <c r="E251" s="185">
        <f t="shared" si="910"/>
        <v>0</v>
      </c>
      <c r="F251" s="185">
        <f t="shared" si="911"/>
        <v>0</v>
      </c>
      <c r="G251" s="186" t="e">
        <f t="shared" si="874"/>
        <v>#DIV/0!</v>
      </c>
      <c r="H251" s="183"/>
      <c r="I251" s="183"/>
      <c r="J251" s="189"/>
      <c r="K251" s="183"/>
      <c r="L251" s="183"/>
      <c r="M251" s="189"/>
      <c r="N251" s="183"/>
      <c r="O251" s="183"/>
      <c r="P251" s="189"/>
      <c r="Q251" s="183"/>
      <c r="R251" s="183"/>
      <c r="S251" s="189"/>
      <c r="T251" s="183"/>
      <c r="U251" s="183"/>
      <c r="V251" s="189"/>
      <c r="W251" s="183"/>
      <c r="X251" s="183"/>
      <c r="Y251" s="189"/>
      <c r="Z251" s="183"/>
      <c r="AA251" s="183"/>
      <c r="AB251" s="189"/>
      <c r="AC251" s="189"/>
      <c r="AD251" s="189"/>
      <c r="AE251" s="183"/>
      <c r="AF251" s="183"/>
      <c r="AG251" s="189"/>
      <c r="AH251" s="189"/>
      <c r="AI251" s="189"/>
      <c r="AJ251" s="183"/>
      <c r="AK251" s="183"/>
      <c r="AL251" s="189"/>
      <c r="AM251" s="189"/>
      <c r="AN251" s="189"/>
      <c r="AO251" s="183"/>
      <c r="AP251" s="183"/>
      <c r="AQ251" s="189"/>
      <c r="AR251" s="189"/>
      <c r="AS251" s="189"/>
      <c r="AT251" s="183"/>
      <c r="AU251" s="183"/>
      <c r="AV251" s="189"/>
      <c r="AW251" s="189"/>
      <c r="AX251" s="189"/>
      <c r="AY251" s="183"/>
      <c r="AZ251" s="183"/>
      <c r="BA251" s="189"/>
      <c r="BB251" s="274"/>
    </row>
    <row r="252" spans="1:54" s="116" customFormat="1" ht="22.2" hidden="1" customHeight="1">
      <c r="A252" s="273" t="s">
        <v>353</v>
      </c>
      <c r="B252" s="270"/>
      <c r="C252" s="270"/>
      <c r="D252" s="191" t="s">
        <v>41</v>
      </c>
      <c r="E252" s="185">
        <f t="shared" si="910"/>
        <v>0</v>
      </c>
      <c r="F252" s="185">
        <f t="shared" si="911"/>
        <v>0</v>
      </c>
      <c r="G252" s="186" t="e">
        <f t="shared" si="874"/>
        <v>#DIV/0!</v>
      </c>
      <c r="H252" s="185">
        <f>SUM(H253:H256)</f>
        <v>0</v>
      </c>
      <c r="I252" s="185">
        <f t="shared" ref="I252" si="945">SUM(I253:I256)</f>
        <v>0</v>
      </c>
      <c r="J252" s="185"/>
      <c r="K252" s="185">
        <f t="shared" ref="K252" si="946">SUM(K253:K256)</f>
        <v>0</v>
      </c>
      <c r="L252" s="185">
        <f t="shared" ref="L252" si="947">SUM(L253:L256)</f>
        <v>0</v>
      </c>
      <c r="M252" s="185"/>
      <c r="N252" s="185">
        <f t="shared" ref="N252" si="948">SUM(N253:N256)</f>
        <v>0</v>
      </c>
      <c r="O252" s="185">
        <f t="shared" ref="O252" si="949">SUM(O253:O256)</f>
        <v>0</v>
      </c>
      <c r="P252" s="185"/>
      <c r="Q252" s="185">
        <f t="shared" ref="Q252" si="950">SUM(Q253:Q256)</f>
        <v>0</v>
      </c>
      <c r="R252" s="185">
        <f t="shared" ref="R252" si="951">SUM(R253:R256)</f>
        <v>0</v>
      </c>
      <c r="S252" s="185"/>
      <c r="T252" s="185">
        <f t="shared" ref="T252" si="952">SUM(T253:T256)</f>
        <v>0</v>
      </c>
      <c r="U252" s="185">
        <f t="shared" ref="U252" si="953">SUM(U253:U256)</f>
        <v>0</v>
      </c>
      <c r="V252" s="185"/>
      <c r="W252" s="185">
        <f t="shared" ref="W252" si="954">SUM(W253:W256)</f>
        <v>0</v>
      </c>
      <c r="X252" s="185">
        <f t="shared" ref="X252" si="955">SUM(X253:X256)</f>
        <v>0</v>
      </c>
      <c r="Y252" s="185"/>
      <c r="Z252" s="185">
        <f t="shared" ref="Z252" si="956">SUM(Z253:Z256)</f>
        <v>0</v>
      </c>
      <c r="AA252" s="185">
        <f t="shared" ref="AA252" si="957">SUM(AA253:AA256)</f>
        <v>0</v>
      </c>
      <c r="AB252" s="185">
        <f t="shared" ref="AB252" si="958">SUM(AB253:AB256)</f>
        <v>0</v>
      </c>
      <c r="AC252" s="185">
        <f t="shared" ref="AC252" si="959">SUM(AC253:AC256)</f>
        <v>0</v>
      </c>
      <c r="AD252" s="185"/>
      <c r="AE252" s="185">
        <f t="shared" ref="AE252" si="960">SUM(AE253:AE256)</f>
        <v>0</v>
      </c>
      <c r="AF252" s="185">
        <f t="shared" ref="AF252" si="961">SUM(AF253:AF256)</f>
        <v>0</v>
      </c>
      <c r="AG252" s="185">
        <f t="shared" ref="AG252" si="962">SUM(AG253:AG256)</f>
        <v>0</v>
      </c>
      <c r="AH252" s="185">
        <f t="shared" ref="AH252" si="963">SUM(AH253:AH256)</f>
        <v>0</v>
      </c>
      <c r="AI252" s="185"/>
      <c r="AJ252" s="185">
        <f t="shared" ref="AJ252" si="964">SUM(AJ253:AJ256)</f>
        <v>0</v>
      </c>
      <c r="AK252" s="185">
        <f t="shared" ref="AK252" si="965">SUM(AK253:AK256)</f>
        <v>0</v>
      </c>
      <c r="AL252" s="185">
        <f t="shared" ref="AL252" si="966">SUM(AL253:AL256)</f>
        <v>0</v>
      </c>
      <c r="AM252" s="185">
        <f t="shared" ref="AM252" si="967">SUM(AM253:AM256)</f>
        <v>0</v>
      </c>
      <c r="AN252" s="185"/>
      <c r="AO252" s="185">
        <f t="shared" ref="AO252" si="968">SUM(AO253:AO256)</f>
        <v>0</v>
      </c>
      <c r="AP252" s="185">
        <f t="shared" ref="AP252" si="969">SUM(AP253:AP256)</f>
        <v>0</v>
      </c>
      <c r="AQ252" s="185">
        <f t="shared" ref="AQ252" si="970">SUM(AQ253:AQ256)</f>
        <v>0</v>
      </c>
      <c r="AR252" s="185">
        <f t="shared" ref="AR252" si="971">SUM(AR253:AR256)</f>
        <v>0</v>
      </c>
      <c r="AS252" s="185"/>
      <c r="AT252" s="185">
        <f t="shared" ref="AT252" si="972">SUM(AT253:AT256)</f>
        <v>0</v>
      </c>
      <c r="AU252" s="185">
        <f t="shared" ref="AU252" si="973">SUM(AU253:AU256)</f>
        <v>0</v>
      </c>
      <c r="AV252" s="185">
        <f t="shared" ref="AV252" si="974">SUM(AV253:AV256)</f>
        <v>0</v>
      </c>
      <c r="AW252" s="185">
        <f t="shared" ref="AW252" si="975">SUM(AW253:AW256)</f>
        <v>0</v>
      </c>
      <c r="AX252" s="185"/>
      <c r="AY252" s="185">
        <f t="shared" ref="AY252" si="976">SUM(AY253:AY256)</f>
        <v>0</v>
      </c>
      <c r="AZ252" s="185">
        <f t="shared" ref="AZ252" si="977">SUM(AZ253:AZ256)</f>
        <v>0</v>
      </c>
      <c r="BA252" s="186"/>
      <c r="BB252" s="274"/>
    </row>
    <row r="253" spans="1:54" hidden="1">
      <c r="A253" s="273"/>
      <c r="B253" s="270"/>
      <c r="C253" s="270"/>
      <c r="D253" s="184" t="s">
        <v>37</v>
      </c>
      <c r="E253" s="185">
        <f t="shared" si="910"/>
        <v>0</v>
      </c>
      <c r="F253" s="185">
        <f t="shared" si="911"/>
        <v>0</v>
      </c>
      <c r="G253" s="186" t="e">
        <f t="shared" si="874"/>
        <v>#DIV/0!</v>
      </c>
      <c r="H253" s="183"/>
      <c r="I253" s="183"/>
      <c r="J253" s="189"/>
      <c r="K253" s="183"/>
      <c r="L253" s="183"/>
      <c r="M253" s="189"/>
      <c r="N253" s="183"/>
      <c r="O253" s="183"/>
      <c r="P253" s="189"/>
      <c r="Q253" s="183"/>
      <c r="R253" s="183"/>
      <c r="S253" s="189"/>
      <c r="T253" s="183"/>
      <c r="U253" s="183"/>
      <c r="V253" s="189"/>
      <c r="W253" s="183"/>
      <c r="X253" s="183"/>
      <c r="Y253" s="189"/>
      <c r="Z253" s="183"/>
      <c r="AA253" s="183"/>
      <c r="AB253" s="189"/>
      <c r="AC253" s="189"/>
      <c r="AD253" s="189"/>
      <c r="AE253" s="183"/>
      <c r="AF253" s="183"/>
      <c r="AG253" s="189"/>
      <c r="AH253" s="189"/>
      <c r="AI253" s="189"/>
      <c r="AJ253" s="183"/>
      <c r="AK253" s="183"/>
      <c r="AL253" s="189"/>
      <c r="AM253" s="189"/>
      <c r="AN253" s="189"/>
      <c r="AO253" s="183"/>
      <c r="AP253" s="183"/>
      <c r="AQ253" s="189"/>
      <c r="AR253" s="183"/>
      <c r="AS253" s="183"/>
      <c r="AT253" s="183"/>
      <c r="AU253" s="183"/>
      <c r="AV253" s="189"/>
      <c r="AW253" s="189"/>
      <c r="AX253" s="189"/>
      <c r="AY253" s="183"/>
      <c r="AZ253" s="183"/>
      <c r="BA253" s="189"/>
      <c r="BB253" s="274"/>
    </row>
    <row r="254" spans="1:54" ht="31.2" hidden="1" customHeight="1">
      <c r="A254" s="273"/>
      <c r="B254" s="270"/>
      <c r="C254" s="270"/>
      <c r="D254" s="184" t="s">
        <v>2</v>
      </c>
      <c r="E254" s="185">
        <f t="shared" si="910"/>
        <v>0</v>
      </c>
      <c r="F254" s="185">
        <f t="shared" si="911"/>
        <v>0</v>
      </c>
      <c r="G254" s="186" t="e">
        <f t="shared" si="874"/>
        <v>#DIV/0!</v>
      </c>
      <c r="H254" s="183"/>
      <c r="I254" s="183"/>
      <c r="J254" s="189"/>
      <c r="K254" s="183"/>
      <c r="L254" s="183"/>
      <c r="M254" s="189"/>
      <c r="N254" s="183"/>
      <c r="O254" s="183"/>
      <c r="P254" s="189"/>
      <c r="Q254" s="183"/>
      <c r="R254" s="183"/>
      <c r="S254" s="189"/>
      <c r="T254" s="183"/>
      <c r="U254" s="183"/>
      <c r="V254" s="189"/>
      <c r="W254" s="183"/>
      <c r="X254" s="183"/>
      <c r="Y254" s="189"/>
      <c r="Z254" s="183"/>
      <c r="AA254" s="183"/>
      <c r="AB254" s="189"/>
      <c r="AC254" s="189"/>
      <c r="AD254" s="189"/>
      <c r="AE254" s="183"/>
      <c r="AF254" s="183"/>
      <c r="AG254" s="189"/>
      <c r="AH254" s="189"/>
      <c r="AI254" s="189"/>
      <c r="AJ254" s="183"/>
      <c r="AK254" s="183"/>
      <c r="AL254" s="189"/>
      <c r="AM254" s="189"/>
      <c r="AN254" s="189"/>
      <c r="AO254" s="183"/>
      <c r="AP254" s="183"/>
      <c r="AQ254" s="189"/>
      <c r="AR254" s="189"/>
      <c r="AS254" s="189"/>
      <c r="AT254" s="183"/>
      <c r="AU254" s="183"/>
      <c r="AV254" s="189"/>
      <c r="AW254" s="189"/>
      <c r="AX254" s="189"/>
      <c r="AY254" s="183"/>
      <c r="AZ254" s="183"/>
      <c r="BA254" s="189"/>
      <c r="BB254" s="274"/>
    </row>
    <row r="255" spans="1:54" ht="21.75" hidden="1" customHeight="1">
      <c r="A255" s="273"/>
      <c r="B255" s="270"/>
      <c r="C255" s="270"/>
      <c r="D255" s="184" t="s">
        <v>43</v>
      </c>
      <c r="E255" s="185">
        <f t="shared" si="910"/>
        <v>0</v>
      </c>
      <c r="F255" s="185">
        <f t="shared" si="911"/>
        <v>0</v>
      </c>
      <c r="G255" s="186" t="e">
        <f t="shared" si="874"/>
        <v>#DIV/0!</v>
      </c>
      <c r="H255" s="183"/>
      <c r="I255" s="183"/>
      <c r="J255" s="189"/>
      <c r="K255" s="183"/>
      <c r="L255" s="183"/>
      <c r="M255" s="189"/>
      <c r="N255" s="183"/>
      <c r="O255" s="183"/>
      <c r="P255" s="189"/>
      <c r="Q255" s="183"/>
      <c r="R255" s="183"/>
      <c r="S255" s="189"/>
      <c r="T255" s="183"/>
      <c r="U255" s="183"/>
      <c r="V255" s="189"/>
      <c r="W255" s="183"/>
      <c r="X255" s="183"/>
      <c r="Y255" s="189"/>
      <c r="Z255" s="183"/>
      <c r="AA255" s="183"/>
      <c r="AB255" s="189"/>
      <c r="AC255" s="189"/>
      <c r="AD255" s="189"/>
      <c r="AE255" s="183"/>
      <c r="AF255" s="183"/>
      <c r="AG255" s="189"/>
      <c r="AH255" s="189"/>
      <c r="AI255" s="189"/>
      <c r="AJ255" s="183"/>
      <c r="AK255" s="183"/>
      <c r="AL255" s="189"/>
      <c r="AM255" s="189"/>
      <c r="AN255" s="189"/>
      <c r="AO255" s="183"/>
      <c r="AP255" s="183"/>
      <c r="AQ255" s="189"/>
      <c r="AR255" s="189"/>
      <c r="AS255" s="189"/>
      <c r="AT255" s="183"/>
      <c r="AU255" s="183"/>
      <c r="AV255" s="189"/>
      <c r="AW255" s="189"/>
      <c r="AX255" s="189"/>
      <c r="AY255" s="183"/>
      <c r="AZ255" s="183"/>
      <c r="BA255" s="189"/>
      <c r="BB255" s="274"/>
    </row>
    <row r="256" spans="1:54" ht="30" hidden="1" customHeight="1">
      <c r="A256" s="273"/>
      <c r="B256" s="270"/>
      <c r="C256" s="270"/>
      <c r="D256" s="192" t="s">
        <v>273</v>
      </c>
      <c r="E256" s="185">
        <f t="shared" si="910"/>
        <v>0</v>
      </c>
      <c r="F256" s="185">
        <f t="shared" si="911"/>
        <v>0</v>
      </c>
      <c r="G256" s="186" t="e">
        <f t="shared" si="874"/>
        <v>#DIV/0!</v>
      </c>
      <c r="H256" s="183"/>
      <c r="I256" s="183"/>
      <c r="J256" s="189"/>
      <c r="K256" s="183"/>
      <c r="L256" s="183"/>
      <c r="M256" s="189"/>
      <c r="N256" s="183"/>
      <c r="O256" s="183"/>
      <c r="P256" s="189"/>
      <c r="Q256" s="183"/>
      <c r="R256" s="183"/>
      <c r="S256" s="189"/>
      <c r="T256" s="183"/>
      <c r="U256" s="183"/>
      <c r="V256" s="189"/>
      <c r="W256" s="183"/>
      <c r="X256" s="183"/>
      <c r="Y256" s="189"/>
      <c r="Z256" s="183"/>
      <c r="AA256" s="183"/>
      <c r="AB256" s="189"/>
      <c r="AC256" s="189"/>
      <c r="AD256" s="189"/>
      <c r="AE256" s="183"/>
      <c r="AF256" s="183"/>
      <c r="AG256" s="189"/>
      <c r="AH256" s="189"/>
      <c r="AI256" s="189"/>
      <c r="AJ256" s="183"/>
      <c r="AK256" s="183"/>
      <c r="AL256" s="189"/>
      <c r="AM256" s="189"/>
      <c r="AN256" s="189"/>
      <c r="AO256" s="183"/>
      <c r="AP256" s="183"/>
      <c r="AQ256" s="189"/>
      <c r="AR256" s="189"/>
      <c r="AS256" s="189"/>
      <c r="AT256" s="183"/>
      <c r="AU256" s="183"/>
      <c r="AV256" s="189"/>
      <c r="AW256" s="189"/>
      <c r="AX256" s="189"/>
      <c r="AY256" s="183"/>
      <c r="AZ256" s="183"/>
      <c r="BA256" s="189"/>
      <c r="BB256" s="274"/>
    </row>
    <row r="257" spans="1:54" s="116" customFormat="1" ht="22.2" hidden="1" customHeight="1">
      <c r="A257" s="273" t="s">
        <v>354</v>
      </c>
      <c r="B257" s="270"/>
      <c r="C257" s="270"/>
      <c r="D257" s="191" t="s">
        <v>41</v>
      </c>
      <c r="E257" s="185">
        <f t="shared" si="910"/>
        <v>0</v>
      </c>
      <c r="F257" s="185">
        <f t="shared" si="911"/>
        <v>0</v>
      </c>
      <c r="G257" s="186" t="e">
        <f t="shared" si="874"/>
        <v>#DIV/0!</v>
      </c>
      <c r="H257" s="185">
        <f>SUM(H258:H261)</f>
        <v>0</v>
      </c>
      <c r="I257" s="185">
        <f t="shared" ref="I257" si="978">SUM(I258:I261)</f>
        <v>0</v>
      </c>
      <c r="J257" s="185"/>
      <c r="K257" s="185">
        <f t="shared" ref="K257" si="979">SUM(K258:K261)</f>
        <v>0</v>
      </c>
      <c r="L257" s="185">
        <f t="shared" ref="L257" si="980">SUM(L258:L261)</f>
        <v>0</v>
      </c>
      <c r="M257" s="185"/>
      <c r="N257" s="185">
        <f t="shared" ref="N257" si="981">SUM(N258:N261)</f>
        <v>0</v>
      </c>
      <c r="O257" s="185">
        <f t="shared" ref="O257" si="982">SUM(O258:O261)</f>
        <v>0</v>
      </c>
      <c r="P257" s="185"/>
      <c r="Q257" s="185">
        <f t="shared" ref="Q257" si="983">SUM(Q258:Q261)</f>
        <v>0</v>
      </c>
      <c r="R257" s="185">
        <f t="shared" ref="R257" si="984">SUM(R258:R261)</f>
        <v>0</v>
      </c>
      <c r="S257" s="185"/>
      <c r="T257" s="185">
        <f t="shared" ref="T257" si="985">SUM(T258:T261)</f>
        <v>0</v>
      </c>
      <c r="U257" s="185">
        <f t="shared" ref="U257" si="986">SUM(U258:U261)</f>
        <v>0</v>
      </c>
      <c r="V257" s="185"/>
      <c r="W257" s="185">
        <f t="shared" ref="W257" si="987">SUM(W258:W261)</f>
        <v>0</v>
      </c>
      <c r="X257" s="185">
        <f t="shared" ref="X257" si="988">SUM(X258:X261)</f>
        <v>0</v>
      </c>
      <c r="Y257" s="185"/>
      <c r="Z257" s="185">
        <f t="shared" ref="Z257" si="989">SUM(Z258:Z261)</f>
        <v>0</v>
      </c>
      <c r="AA257" s="185">
        <f t="shared" ref="AA257" si="990">SUM(AA258:AA261)</f>
        <v>0</v>
      </c>
      <c r="AB257" s="185">
        <f t="shared" ref="AB257" si="991">SUM(AB258:AB261)</f>
        <v>0</v>
      </c>
      <c r="AC257" s="185">
        <f t="shared" ref="AC257" si="992">SUM(AC258:AC261)</f>
        <v>0</v>
      </c>
      <c r="AD257" s="185"/>
      <c r="AE257" s="185">
        <f t="shared" ref="AE257" si="993">SUM(AE258:AE261)</f>
        <v>0</v>
      </c>
      <c r="AF257" s="185">
        <f t="shared" ref="AF257" si="994">SUM(AF258:AF261)</f>
        <v>0</v>
      </c>
      <c r="AG257" s="185">
        <f t="shared" ref="AG257" si="995">SUM(AG258:AG261)</f>
        <v>0</v>
      </c>
      <c r="AH257" s="185">
        <f t="shared" ref="AH257" si="996">SUM(AH258:AH261)</f>
        <v>0</v>
      </c>
      <c r="AI257" s="185"/>
      <c r="AJ257" s="185">
        <f t="shared" ref="AJ257" si="997">SUM(AJ258:AJ261)</f>
        <v>0</v>
      </c>
      <c r="AK257" s="185">
        <f t="shared" ref="AK257" si="998">SUM(AK258:AK261)</f>
        <v>0</v>
      </c>
      <c r="AL257" s="185">
        <f t="shared" ref="AL257" si="999">SUM(AL258:AL261)</f>
        <v>0</v>
      </c>
      <c r="AM257" s="185">
        <f t="shared" ref="AM257" si="1000">SUM(AM258:AM261)</f>
        <v>0</v>
      </c>
      <c r="AN257" s="185"/>
      <c r="AO257" s="185">
        <f t="shared" ref="AO257" si="1001">SUM(AO258:AO261)</f>
        <v>0</v>
      </c>
      <c r="AP257" s="185">
        <f t="shared" ref="AP257" si="1002">SUM(AP258:AP261)</f>
        <v>0</v>
      </c>
      <c r="AQ257" s="185">
        <f t="shared" ref="AQ257" si="1003">SUM(AQ258:AQ261)</f>
        <v>0</v>
      </c>
      <c r="AR257" s="185">
        <f t="shared" ref="AR257" si="1004">SUM(AR258:AR261)</f>
        <v>0</v>
      </c>
      <c r="AS257" s="185"/>
      <c r="AT257" s="185">
        <f t="shared" ref="AT257" si="1005">SUM(AT258:AT261)</f>
        <v>0</v>
      </c>
      <c r="AU257" s="185">
        <f t="shared" ref="AU257" si="1006">SUM(AU258:AU261)</f>
        <v>0</v>
      </c>
      <c r="AV257" s="185">
        <f t="shared" ref="AV257" si="1007">SUM(AV258:AV261)</f>
        <v>0</v>
      </c>
      <c r="AW257" s="185">
        <f t="shared" ref="AW257" si="1008">SUM(AW258:AW261)</f>
        <v>0</v>
      </c>
      <c r="AX257" s="185"/>
      <c r="AY257" s="185">
        <f t="shared" ref="AY257" si="1009">SUM(AY258:AY261)</f>
        <v>0</v>
      </c>
      <c r="AZ257" s="185">
        <f t="shared" ref="AZ257" si="1010">SUM(AZ258:AZ261)</f>
        <v>0</v>
      </c>
      <c r="BA257" s="186"/>
      <c r="BB257" s="274"/>
    </row>
    <row r="258" spans="1:54" hidden="1">
      <c r="A258" s="273"/>
      <c r="B258" s="270"/>
      <c r="C258" s="270"/>
      <c r="D258" s="184" t="s">
        <v>37</v>
      </c>
      <c r="E258" s="185">
        <f t="shared" si="910"/>
        <v>0</v>
      </c>
      <c r="F258" s="185">
        <f t="shared" si="911"/>
        <v>0</v>
      </c>
      <c r="G258" s="186" t="e">
        <f t="shared" si="874"/>
        <v>#DIV/0!</v>
      </c>
      <c r="H258" s="183"/>
      <c r="I258" s="183"/>
      <c r="J258" s="189"/>
      <c r="K258" s="183"/>
      <c r="L258" s="183"/>
      <c r="M258" s="189"/>
      <c r="N258" s="183"/>
      <c r="O258" s="183"/>
      <c r="P258" s="189"/>
      <c r="Q258" s="183"/>
      <c r="R258" s="183"/>
      <c r="S258" s="189"/>
      <c r="T258" s="183"/>
      <c r="U258" s="183"/>
      <c r="V258" s="189"/>
      <c r="W258" s="183"/>
      <c r="X258" s="183"/>
      <c r="Y258" s="189"/>
      <c r="Z258" s="183"/>
      <c r="AA258" s="183"/>
      <c r="AB258" s="189"/>
      <c r="AC258" s="189"/>
      <c r="AD258" s="189"/>
      <c r="AE258" s="183"/>
      <c r="AF258" s="183"/>
      <c r="AG258" s="189"/>
      <c r="AH258" s="189"/>
      <c r="AI258" s="189"/>
      <c r="AJ258" s="183"/>
      <c r="AK258" s="183"/>
      <c r="AL258" s="189"/>
      <c r="AM258" s="189"/>
      <c r="AN258" s="189"/>
      <c r="AO258" s="183"/>
      <c r="AP258" s="183"/>
      <c r="AQ258" s="189"/>
      <c r="AR258" s="183"/>
      <c r="AS258" s="183"/>
      <c r="AT258" s="183"/>
      <c r="AU258" s="183"/>
      <c r="AV258" s="189"/>
      <c r="AW258" s="189"/>
      <c r="AX258" s="189"/>
      <c r="AY258" s="183"/>
      <c r="AZ258" s="183"/>
      <c r="BA258" s="189"/>
      <c r="BB258" s="274"/>
    </row>
    <row r="259" spans="1:54" ht="31.2" hidden="1" customHeight="1">
      <c r="A259" s="273"/>
      <c r="B259" s="270"/>
      <c r="C259" s="270"/>
      <c r="D259" s="184" t="s">
        <v>2</v>
      </c>
      <c r="E259" s="185">
        <f t="shared" si="910"/>
        <v>0</v>
      </c>
      <c r="F259" s="185">
        <f t="shared" si="911"/>
        <v>0</v>
      </c>
      <c r="G259" s="186" t="e">
        <f t="shared" si="874"/>
        <v>#DIV/0!</v>
      </c>
      <c r="H259" s="183"/>
      <c r="I259" s="183"/>
      <c r="J259" s="189"/>
      <c r="K259" s="183"/>
      <c r="L259" s="183"/>
      <c r="M259" s="189"/>
      <c r="N259" s="183"/>
      <c r="O259" s="183"/>
      <c r="P259" s="189"/>
      <c r="Q259" s="183"/>
      <c r="R259" s="183"/>
      <c r="S259" s="189"/>
      <c r="T259" s="183"/>
      <c r="U259" s="183"/>
      <c r="V259" s="189"/>
      <c r="W259" s="183"/>
      <c r="X259" s="183"/>
      <c r="Y259" s="189"/>
      <c r="Z259" s="183"/>
      <c r="AA259" s="183"/>
      <c r="AB259" s="189"/>
      <c r="AC259" s="189"/>
      <c r="AD259" s="189"/>
      <c r="AE259" s="183"/>
      <c r="AF259" s="183"/>
      <c r="AG259" s="189"/>
      <c r="AH259" s="189"/>
      <c r="AI259" s="189"/>
      <c r="AJ259" s="183"/>
      <c r="AK259" s="183"/>
      <c r="AL259" s="189"/>
      <c r="AM259" s="189"/>
      <c r="AN259" s="189"/>
      <c r="AO259" s="183"/>
      <c r="AP259" s="183"/>
      <c r="AQ259" s="189"/>
      <c r="AR259" s="189"/>
      <c r="AS259" s="189"/>
      <c r="AT259" s="183"/>
      <c r="AU259" s="183"/>
      <c r="AV259" s="189"/>
      <c r="AW259" s="189"/>
      <c r="AX259" s="189"/>
      <c r="AY259" s="183"/>
      <c r="AZ259" s="183"/>
      <c r="BA259" s="189"/>
      <c r="BB259" s="274"/>
    </row>
    <row r="260" spans="1:54" ht="21.75" hidden="1" customHeight="1">
      <c r="A260" s="273"/>
      <c r="B260" s="270"/>
      <c r="C260" s="270"/>
      <c r="D260" s="184" t="s">
        <v>43</v>
      </c>
      <c r="E260" s="185">
        <f t="shared" si="910"/>
        <v>0</v>
      </c>
      <c r="F260" s="185">
        <f t="shared" si="911"/>
        <v>0</v>
      </c>
      <c r="G260" s="186" t="e">
        <f t="shared" si="874"/>
        <v>#DIV/0!</v>
      </c>
      <c r="H260" s="183"/>
      <c r="I260" s="183"/>
      <c r="J260" s="189"/>
      <c r="K260" s="183"/>
      <c r="L260" s="183"/>
      <c r="M260" s="189"/>
      <c r="N260" s="183"/>
      <c r="O260" s="183"/>
      <c r="P260" s="189"/>
      <c r="Q260" s="183"/>
      <c r="R260" s="183"/>
      <c r="S260" s="189"/>
      <c r="T260" s="183"/>
      <c r="U260" s="183"/>
      <c r="V260" s="189"/>
      <c r="W260" s="183"/>
      <c r="X260" s="183"/>
      <c r="Y260" s="189"/>
      <c r="Z260" s="183"/>
      <c r="AA260" s="183"/>
      <c r="AB260" s="189"/>
      <c r="AC260" s="189"/>
      <c r="AD260" s="189"/>
      <c r="AE260" s="183"/>
      <c r="AF260" s="183"/>
      <c r="AG260" s="189"/>
      <c r="AH260" s="189"/>
      <c r="AI260" s="189"/>
      <c r="AJ260" s="183"/>
      <c r="AK260" s="183"/>
      <c r="AL260" s="189"/>
      <c r="AM260" s="189"/>
      <c r="AN260" s="189"/>
      <c r="AO260" s="183"/>
      <c r="AP260" s="183"/>
      <c r="AQ260" s="189"/>
      <c r="AR260" s="189"/>
      <c r="AS260" s="189"/>
      <c r="AT260" s="183"/>
      <c r="AU260" s="183"/>
      <c r="AV260" s="189"/>
      <c r="AW260" s="189"/>
      <c r="AX260" s="189"/>
      <c r="AY260" s="183"/>
      <c r="AZ260" s="183"/>
      <c r="BA260" s="189"/>
      <c r="BB260" s="274"/>
    </row>
    <row r="261" spans="1:54" ht="30" hidden="1" customHeight="1">
      <c r="A261" s="273"/>
      <c r="B261" s="270"/>
      <c r="C261" s="270"/>
      <c r="D261" s="192" t="s">
        <v>273</v>
      </c>
      <c r="E261" s="185">
        <f t="shared" si="910"/>
        <v>0</v>
      </c>
      <c r="F261" s="185">
        <f t="shared" si="911"/>
        <v>0</v>
      </c>
      <c r="G261" s="186" t="e">
        <f t="shared" si="874"/>
        <v>#DIV/0!</v>
      </c>
      <c r="H261" s="183"/>
      <c r="I261" s="183"/>
      <c r="J261" s="189"/>
      <c r="K261" s="183"/>
      <c r="L261" s="183"/>
      <c r="M261" s="189"/>
      <c r="N261" s="183"/>
      <c r="O261" s="183"/>
      <c r="P261" s="189"/>
      <c r="Q261" s="183"/>
      <c r="R261" s="183"/>
      <c r="S261" s="189"/>
      <c r="T261" s="183"/>
      <c r="U261" s="183"/>
      <c r="V261" s="189"/>
      <c r="W261" s="183"/>
      <c r="X261" s="183"/>
      <c r="Y261" s="189"/>
      <c r="Z261" s="183"/>
      <c r="AA261" s="183"/>
      <c r="AB261" s="189"/>
      <c r="AC261" s="189"/>
      <c r="AD261" s="189"/>
      <c r="AE261" s="183"/>
      <c r="AF261" s="183"/>
      <c r="AG261" s="189"/>
      <c r="AH261" s="189"/>
      <c r="AI261" s="189"/>
      <c r="AJ261" s="183"/>
      <c r="AK261" s="183"/>
      <c r="AL261" s="189"/>
      <c r="AM261" s="189"/>
      <c r="AN261" s="189"/>
      <c r="AO261" s="183"/>
      <c r="AP261" s="183"/>
      <c r="AQ261" s="189"/>
      <c r="AR261" s="189"/>
      <c r="AS261" s="189"/>
      <c r="AT261" s="183"/>
      <c r="AU261" s="183"/>
      <c r="AV261" s="189"/>
      <c r="AW261" s="189"/>
      <c r="AX261" s="189"/>
      <c r="AY261" s="183"/>
      <c r="AZ261" s="183"/>
      <c r="BA261" s="189"/>
      <c r="BB261" s="274"/>
    </row>
    <row r="262" spans="1:54" ht="30" customHeight="1">
      <c r="A262" s="318" t="s">
        <v>443</v>
      </c>
      <c r="B262" s="318"/>
      <c r="C262" s="318"/>
      <c r="D262" s="191" t="s">
        <v>41</v>
      </c>
      <c r="E262" s="185">
        <f t="shared" si="910"/>
        <v>872.51599999999996</v>
      </c>
      <c r="F262" s="185">
        <f t="shared" si="911"/>
        <v>0</v>
      </c>
      <c r="G262" s="186">
        <f t="shared" si="874"/>
        <v>0</v>
      </c>
      <c r="H262" s="183">
        <f>SUM(H263:H265)</f>
        <v>0</v>
      </c>
      <c r="I262" s="183">
        <f t="shared" ref="I262:BA262" si="1011">SUM(I263:I265)</f>
        <v>0</v>
      </c>
      <c r="J262" s="183">
        <f t="shared" si="1011"/>
        <v>0</v>
      </c>
      <c r="K262" s="183">
        <f t="shared" si="1011"/>
        <v>0</v>
      </c>
      <c r="L262" s="183">
        <f t="shared" si="1011"/>
        <v>0</v>
      </c>
      <c r="M262" s="183">
        <f t="shared" si="1011"/>
        <v>0</v>
      </c>
      <c r="N262" s="183">
        <f t="shared" si="1011"/>
        <v>0</v>
      </c>
      <c r="O262" s="183">
        <f t="shared" si="1011"/>
        <v>0</v>
      </c>
      <c r="P262" s="183">
        <f t="shared" si="1011"/>
        <v>0</v>
      </c>
      <c r="Q262" s="183">
        <f t="shared" si="1011"/>
        <v>0</v>
      </c>
      <c r="R262" s="183">
        <f t="shared" si="1011"/>
        <v>0</v>
      </c>
      <c r="S262" s="183">
        <f t="shared" si="1011"/>
        <v>0</v>
      </c>
      <c r="T262" s="183">
        <f t="shared" si="1011"/>
        <v>872.51599999999996</v>
      </c>
      <c r="U262" s="183">
        <f t="shared" si="1011"/>
        <v>0</v>
      </c>
      <c r="V262" s="183">
        <f t="shared" si="1011"/>
        <v>0</v>
      </c>
      <c r="W262" s="183">
        <f t="shared" si="1011"/>
        <v>0</v>
      </c>
      <c r="X262" s="183">
        <f t="shared" si="1011"/>
        <v>0</v>
      </c>
      <c r="Y262" s="183">
        <f t="shared" si="1011"/>
        <v>0</v>
      </c>
      <c r="Z262" s="183">
        <f t="shared" si="1011"/>
        <v>0</v>
      </c>
      <c r="AA262" s="183">
        <f t="shared" si="1011"/>
        <v>0</v>
      </c>
      <c r="AB262" s="183">
        <f t="shared" si="1011"/>
        <v>0</v>
      </c>
      <c r="AC262" s="183">
        <f t="shared" si="1011"/>
        <v>0</v>
      </c>
      <c r="AD262" s="183">
        <f t="shared" si="1011"/>
        <v>0</v>
      </c>
      <c r="AE262" s="183">
        <f t="shared" si="1011"/>
        <v>0</v>
      </c>
      <c r="AF262" s="183">
        <f t="shared" si="1011"/>
        <v>0</v>
      </c>
      <c r="AG262" s="183">
        <f t="shared" si="1011"/>
        <v>0</v>
      </c>
      <c r="AH262" s="183">
        <f t="shared" si="1011"/>
        <v>0</v>
      </c>
      <c r="AI262" s="183">
        <f t="shared" si="1011"/>
        <v>0</v>
      </c>
      <c r="AJ262" s="183">
        <f t="shared" si="1011"/>
        <v>0</v>
      </c>
      <c r="AK262" s="183">
        <f t="shared" si="1011"/>
        <v>0</v>
      </c>
      <c r="AL262" s="183">
        <f t="shared" si="1011"/>
        <v>0</v>
      </c>
      <c r="AM262" s="183">
        <f t="shared" si="1011"/>
        <v>0</v>
      </c>
      <c r="AN262" s="183">
        <f t="shared" si="1011"/>
        <v>0</v>
      </c>
      <c r="AO262" s="183">
        <f t="shared" si="1011"/>
        <v>0</v>
      </c>
      <c r="AP262" s="183">
        <f t="shared" si="1011"/>
        <v>0</v>
      </c>
      <c r="AQ262" s="183">
        <f t="shared" si="1011"/>
        <v>0</v>
      </c>
      <c r="AR262" s="183">
        <f t="shared" si="1011"/>
        <v>0</v>
      </c>
      <c r="AS262" s="183">
        <f t="shared" si="1011"/>
        <v>0</v>
      </c>
      <c r="AT262" s="183">
        <f t="shared" si="1011"/>
        <v>0</v>
      </c>
      <c r="AU262" s="183">
        <f t="shared" si="1011"/>
        <v>0</v>
      </c>
      <c r="AV262" s="183">
        <f t="shared" si="1011"/>
        <v>0</v>
      </c>
      <c r="AW262" s="183">
        <f t="shared" si="1011"/>
        <v>0</v>
      </c>
      <c r="AX262" s="183">
        <f t="shared" si="1011"/>
        <v>0</v>
      </c>
      <c r="AY262" s="183">
        <f t="shared" si="1011"/>
        <v>0</v>
      </c>
      <c r="AZ262" s="183">
        <f t="shared" si="1011"/>
        <v>0</v>
      </c>
      <c r="BA262" s="183">
        <f t="shared" si="1011"/>
        <v>0</v>
      </c>
      <c r="BB262" s="203"/>
    </row>
    <row r="263" spans="1:54" ht="30" customHeight="1">
      <c r="A263" s="318"/>
      <c r="B263" s="318"/>
      <c r="C263" s="318"/>
      <c r="D263" s="184" t="s">
        <v>37</v>
      </c>
      <c r="E263" s="185">
        <f t="shared" si="910"/>
        <v>0</v>
      </c>
      <c r="F263" s="185">
        <f t="shared" si="911"/>
        <v>0</v>
      </c>
      <c r="G263" s="186" t="e">
        <f t="shared" si="874"/>
        <v>#DIV/0!</v>
      </c>
      <c r="H263" s="183">
        <f>H243+H238</f>
        <v>0</v>
      </c>
      <c r="I263" s="183">
        <f t="shared" ref="I263:BA263" si="1012">I243+I238</f>
        <v>0</v>
      </c>
      <c r="J263" s="183">
        <f t="shared" si="1012"/>
        <v>0</v>
      </c>
      <c r="K263" s="183">
        <f t="shared" si="1012"/>
        <v>0</v>
      </c>
      <c r="L263" s="183">
        <f t="shared" si="1012"/>
        <v>0</v>
      </c>
      <c r="M263" s="183">
        <f t="shared" si="1012"/>
        <v>0</v>
      </c>
      <c r="N263" s="183">
        <f t="shared" si="1012"/>
        <v>0</v>
      </c>
      <c r="O263" s="183">
        <f t="shared" si="1012"/>
        <v>0</v>
      </c>
      <c r="P263" s="183">
        <f t="shared" si="1012"/>
        <v>0</v>
      </c>
      <c r="Q263" s="183">
        <f t="shared" si="1012"/>
        <v>0</v>
      </c>
      <c r="R263" s="183">
        <f t="shared" si="1012"/>
        <v>0</v>
      </c>
      <c r="S263" s="183">
        <f t="shared" si="1012"/>
        <v>0</v>
      </c>
      <c r="T263" s="183">
        <f t="shared" si="1012"/>
        <v>0</v>
      </c>
      <c r="U263" s="183">
        <f t="shared" si="1012"/>
        <v>0</v>
      </c>
      <c r="V263" s="183">
        <f t="shared" si="1012"/>
        <v>0</v>
      </c>
      <c r="W263" s="183">
        <f t="shared" si="1012"/>
        <v>0</v>
      </c>
      <c r="X263" s="183">
        <f t="shared" si="1012"/>
        <v>0</v>
      </c>
      <c r="Y263" s="183">
        <f t="shared" si="1012"/>
        <v>0</v>
      </c>
      <c r="Z263" s="183">
        <f t="shared" si="1012"/>
        <v>0</v>
      </c>
      <c r="AA263" s="183">
        <f t="shared" si="1012"/>
        <v>0</v>
      </c>
      <c r="AB263" s="183">
        <f t="shared" si="1012"/>
        <v>0</v>
      </c>
      <c r="AC263" s="183">
        <f t="shared" si="1012"/>
        <v>0</v>
      </c>
      <c r="AD263" s="183">
        <f t="shared" si="1012"/>
        <v>0</v>
      </c>
      <c r="AE263" s="183">
        <f t="shared" si="1012"/>
        <v>0</v>
      </c>
      <c r="AF263" s="183">
        <f t="shared" si="1012"/>
        <v>0</v>
      </c>
      <c r="AG263" s="183">
        <f t="shared" si="1012"/>
        <v>0</v>
      </c>
      <c r="AH263" s="183">
        <f t="shared" si="1012"/>
        <v>0</v>
      </c>
      <c r="AI263" s="183">
        <f t="shared" si="1012"/>
        <v>0</v>
      </c>
      <c r="AJ263" s="183">
        <f t="shared" si="1012"/>
        <v>0</v>
      </c>
      <c r="AK263" s="183">
        <f t="shared" si="1012"/>
        <v>0</v>
      </c>
      <c r="AL263" s="183">
        <f t="shared" si="1012"/>
        <v>0</v>
      </c>
      <c r="AM263" s="183">
        <f t="shared" si="1012"/>
        <v>0</v>
      </c>
      <c r="AN263" s="183">
        <f t="shared" si="1012"/>
        <v>0</v>
      </c>
      <c r="AO263" s="183">
        <f t="shared" si="1012"/>
        <v>0</v>
      </c>
      <c r="AP263" s="183">
        <f t="shared" si="1012"/>
        <v>0</v>
      </c>
      <c r="AQ263" s="183">
        <f t="shared" si="1012"/>
        <v>0</v>
      </c>
      <c r="AR263" s="183">
        <f t="shared" si="1012"/>
        <v>0</v>
      </c>
      <c r="AS263" s="183">
        <f t="shared" si="1012"/>
        <v>0</v>
      </c>
      <c r="AT263" s="183">
        <f t="shared" si="1012"/>
        <v>0</v>
      </c>
      <c r="AU263" s="183">
        <f t="shared" si="1012"/>
        <v>0</v>
      </c>
      <c r="AV263" s="183">
        <f t="shared" si="1012"/>
        <v>0</v>
      </c>
      <c r="AW263" s="183">
        <f t="shared" si="1012"/>
        <v>0</v>
      </c>
      <c r="AX263" s="183">
        <f t="shared" si="1012"/>
        <v>0</v>
      </c>
      <c r="AY263" s="183">
        <f t="shared" si="1012"/>
        <v>0</v>
      </c>
      <c r="AZ263" s="183">
        <f t="shared" si="1012"/>
        <v>0</v>
      </c>
      <c r="BA263" s="183">
        <f t="shared" si="1012"/>
        <v>0</v>
      </c>
      <c r="BB263" s="203"/>
    </row>
    <row r="264" spans="1:54" ht="30" customHeight="1">
      <c r="A264" s="318"/>
      <c r="B264" s="318"/>
      <c r="C264" s="318"/>
      <c r="D264" s="184" t="s">
        <v>2</v>
      </c>
      <c r="E264" s="185">
        <f t="shared" si="910"/>
        <v>208.5</v>
      </c>
      <c r="F264" s="185">
        <f t="shared" si="911"/>
        <v>0</v>
      </c>
      <c r="G264" s="186">
        <f t="shared" si="874"/>
        <v>0</v>
      </c>
      <c r="H264" s="183">
        <f t="shared" ref="H264:BA264" si="1013">H244+H239</f>
        <v>0</v>
      </c>
      <c r="I264" s="183">
        <f t="shared" si="1013"/>
        <v>0</v>
      </c>
      <c r="J264" s="183">
        <f t="shared" si="1013"/>
        <v>0</v>
      </c>
      <c r="K264" s="183">
        <f t="shared" si="1013"/>
        <v>0</v>
      </c>
      <c r="L264" s="183">
        <f t="shared" si="1013"/>
        <v>0</v>
      </c>
      <c r="M264" s="183">
        <f t="shared" si="1013"/>
        <v>0</v>
      </c>
      <c r="N264" s="183">
        <f t="shared" si="1013"/>
        <v>0</v>
      </c>
      <c r="O264" s="183">
        <f t="shared" si="1013"/>
        <v>0</v>
      </c>
      <c r="P264" s="183">
        <f t="shared" si="1013"/>
        <v>0</v>
      </c>
      <c r="Q264" s="183">
        <f t="shared" si="1013"/>
        <v>0</v>
      </c>
      <c r="R264" s="183">
        <f t="shared" si="1013"/>
        <v>0</v>
      </c>
      <c r="S264" s="183">
        <f t="shared" si="1013"/>
        <v>0</v>
      </c>
      <c r="T264" s="183">
        <f t="shared" si="1013"/>
        <v>208.5</v>
      </c>
      <c r="U264" s="183">
        <f t="shared" si="1013"/>
        <v>0</v>
      </c>
      <c r="V264" s="183">
        <f t="shared" si="1013"/>
        <v>0</v>
      </c>
      <c r="W264" s="183">
        <f t="shared" si="1013"/>
        <v>0</v>
      </c>
      <c r="X264" s="183">
        <f t="shared" si="1013"/>
        <v>0</v>
      </c>
      <c r="Y264" s="183">
        <f t="shared" si="1013"/>
        <v>0</v>
      </c>
      <c r="Z264" s="183">
        <f t="shared" si="1013"/>
        <v>0</v>
      </c>
      <c r="AA264" s="183">
        <f t="shared" si="1013"/>
        <v>0</v>
      </c>
      <c r="AB264" s="183">
        <f t="shared" si="1013"/>
        <v>0</v>
      </c>
      <c r="AC264" s="183">
        <f t="shared" si="1013"/>
        <v>0</v>
      </c>
      <c r="AD264" s="183">
        <f t="shared" si="1013"/>
        <v>0</v>
      </c>
      <c r="AE264" s="183">
        <f t="shared" si="1013"/>
        <v>0</v>
      </c>
      <c r="AF264" s="183">
        <f t="shared" si="1013"/>
        <v>0</v>
      </c>
      <c r="AG264" s="183">
        <f t="shared" si="1013"/>
        <v>0</v>
      </c>
      <c r="AH264" s="183">
        <f t="shared" si="1013"/>
        <v>0</v>
      </c>
      <c r="AI264" s="183">
        <f t="shared" si="1013"/>
        <v>0</v>
      </c>
      <c r="AJ264" s="183">
        <f t="shared" si="1013"/>
        <v>0</v>
      </c>
      <c r="AK264" s="183">
        <f t="shared" si="1013"/>
        <v>0</v>
      </c>
      <c r="AL264" s="183">
        <f t="shared" si="1013"/>
        <v>0</v>
      </c>
      <c r="AM264" s="183">
        <f t="shared" si="1013"/>
        <v>0</v>
      </c>
      <c r="AN264" s="183">
        <f t="shared" si="1013"/>
        <v>0</v>
      </c>
      <c r="AO264" s="183">
        <f t="shared" si="1013"/>
        <v>0</v>
      </c>
      <c r="AP264" s="183">
        <f t="shared" si="1013"/>
        <v>0</v>
      </c>
      <c r="AQ264" s="183">
        <f t="shared" si="1013"/>
        <v>0</v>
      </c>
      <c r="AR264" s="183">
        <f t="shared" si="1013"/>
        <v>0</v>
      </c>
      <c r="AS264" s="183">
        <f t="shared" si="1013"/>
        <v>0</v>
      </c>
      <c r="AT264" s="183">
        <f t="shared" si="1013"/>
        <v>0</v>
      </c>
      <c r="AU264" s="183">
        <f t="shared" si="1013"/>
        <v>0</v>
      </c>
      <c r="AV264" s="183">
        <f t="shared" si="1013"/>
        <v>0</v>
      </c>
      <c r="AW264" s="183">
        <f t="shared" si="1013"/>
        <v>0</v>
      </c>
      <c r="AX264" s="183">
        <f t="shared" si="1013"/>
        <v>0</v>
      </c>
      <c r="AY264" s="183">
        <f t="shared" si="1013"/>
        <v>0</v>
      </c>
      <c r="AZ264" s="183">
        <f t="shared" si="1013"/>
        <v>0</v>
      </c>
      <c r="BA264" s="183">
        <f t="shared" si="1013"/>
        <v>0</v>
      </c>
      <c r="BB264" s="203"/>
    </row>
    <row r="265" spans="1:54" ht="30" customHeight="1">
      <c r="A265" s="318"/>
      <c r="B265" s="318"/>
      <c r="C265" s="318"/>
      <c r="D265" s="184" t="s">
        <v>43</v>
      </c>
      <c r="E265" s="185">
        <f t="shared" si="910"/>
        <v>664.01599999999996</v>
      </c>
      <c r="F265" s="185">
        <f t="shared" si="911"/>
        <v>0</v>
      </c>
      <c r="G265" s="186">
        <f t="shared" si="874"/>
        <v>0</v>
      </c>
      <c r="H265" s="183">
        <f t="shared" ref="H265:BA265" si="1014">H245+H240</f>
        <v>0</v>
      </c>
      <c r="I265" s="183">
        <f t="shared" si="1014"/>
        <v>0</v>
      </c>
      <c r="J265" s="183">
        <f t="shared" si="1014"/>
        <v>0</v>
      </c>
      <c r="K265" s="183">
        <f t="shared" si="1014"/>
        <v>0</v>
      </c>
      <c r="L265" s="183">
        <f t="shared" si="1014"/>
        <v>0</v>
      </c>
      <c r="M265" s="183">
        <f t="shared" si="1014"/>
        <v>0</v>
      </c>
      <c r="N265" s="183">
        <f t="shared" si="1014"/>
        <v>0</v>
      </c>
      <c r="O265" s="183">
        <f t="shared" si="1014"/>
        <v>0</v>
      </c>
      <c r="P265" s="183">
        <f t="shared" si="1014"/>
        <v>0</v>
      </c>
      <c r="Q265" s="183">
        <f t="shared" si="1014"/>
        <v>0</v>
      </c>
      <c r="R265" s="183">
        <f t="shared" si="1014"/>
        <v>0</v>
      </c>
      <c r="S265" s="183">
        <f t="shared" si="1014"/>
        <v>0</v>
      </c>
      <c r="T265" s="183">
        <f t="shared" si="1014"/>
        <v>664.01599999999996</v>
      </c>
      <c r="U265" s="183">
        <f t="shared" si="1014"/>
        <v>0</v>
      </c>
      <c r="V265" s="183">
        <f t="shared" si="1014"/>
        <v>0</v>
      </c>
      <c r="W265" s="183">
        <f t="shared" si="1014"/>
        <v>0</v>
      </c>
      <c r="X265" s="183">
        <f t="shared" si="1014"/>
        <v>0</v>
      </c>
      <c r="Y265" s="183">
        <f t="shared" si="1014"/>
        <v>0</v>
      </c>
      <c r="Z265" s="183">
        <f t="shared" si="1014"/>
        <v>0</v>
      </c>
      <c r="AA265" s="183">
        <f t="shared" si="1014"/>
        <v>0</v>
      </c>
      <c r="AB265" s="183">
        <f t="shared" si="1014"/>
        <v>0</v>
      </c>
      <c r="AC265" s="183">
        <f t="shared" si="1014"/>
        <v>0</v>
      </c>
      <c r="AD265" s="183">
        <f t="shared" si="1014"/>
        <v>0</v>
      </c>
      <c r="AE265" s="183">
        <f t="shared" si="1014"/>
        <v>0</v>
      </c>
      <c r="AF265" s="183">
        <f t="shared" si="1014"/>
        <v>0</v>
      </c>
      <c r="AG265" s="183">
        <f t="shared" si="1014"/>
        <v>0</v>
      </c>
      <c r="AH265" s="183">
        <f t="shared" si="1014"/>
        <v>0</v>
      </c>
      <c r="AI265" s="183">
        <f t="shared" si="1014"/>
        <v>0</v>
      </c>
      <c r="AJ265" s="183">
        <f t="shared" si="1014"/>
        <v>0</v>
      </c>
      <c r="AK265" s="183">
        <f t="shared" si="1014"/>
        <v>0</v>
      </c>
      <c r="AL265" s="183">
        <f t="shared" si="1014"/>
        <v>0</v>
      </c>
      <c r="AM265" s="183">
        <f t="shared" si="1014"/>
        <v>0</v>
      </c>
      <c r="AN265" s="183">
        <f t="shared" si="1014"/>
        <v>0</v>
      </c>
      <c r="AO265" s="183">
        <f t="shared" si="1014"/>
        <v>0</v>
      </c>
      <c r="AP265" s="183">
        <f t="shared" si="1014"/>
        <v>0</v>
      </c>
      <c r="AQ265" s="183">
        <f t="shared" si="1014"/>
        <v>0</v>
      </c>
      <c r="AR265" s="183">
        <f t="shared" si="1014"/>
        <v>0</v>
      </c>
      <c r="AS265" s="183">
        <f t="shared" si="1014"/>
        <v>0</v>
      </c>
      <c r="AT265" s="183">
        <f t="shared" si="1014"/>
        <v>0</v>
      </c>
      <c r="AU265" s="183">
        <f t="shared" si="1014"/>
        <v>0</v>
      </c>
      <c r="AV265" s="183">
        <f t="shared" si="1014"/>
        <v>0</v>
      </c>
      <c r="AW265" s="183">
        <f t="shared" si="1014"/>
        <v>0</v>
      </c>
      <c r="AX265" s="183">
        <f t="shared" si="1014"/>
        <v>0</v>
      </c>
      <c r="AY265" s="183">
        <f t="shared" si="1014"/>
        <v>0</v>
      </c>
      <c r="AZ265" s="183">
        <f t="shared" si="1014"/>
        <v>0</v>
      </c>
      <c r="BA265" s="183">
        <f t="shared" si="1014"/>
        <v>0</v>
      </c>
      <c r="BB265" s="203"/>
    </row>
    <row r="266" spans="1:54" ht="30" customHeight="1">
      <c r="A266" s="318"/>
      <c r="B266" s="318"/>
      <c r="C266" s="318"/>
      <c r="D266" s="192" t="s">
        <v>273</v>
      </c>
      <c r="E266" s="185">
        <f t="shared" si="910"/>
        <v>0</v>
      </c>
      <c r="F266" s="185">
        <f t="shared" si="911"/>
        <v>0</v>
      </c>
      <c r="G266" s="186" t="e">
        <f t="shared" si="874"/>
        <v>#DIV/0!</v>
      </c>
      <c r="H266" s="183">
        <f t="shared" ref="H266:BA266" si="1015">H246+H241</f>
        <v>0</v>
      </c>
      <c r="I266" s="183">
        <f t="shared" si="1015"/>
        <v>0</v>
      </c>
      <c r="J266" s="183">
        <f t="shared" si="1015"/>
        <v>0</v>
      </c>
      <c r="K266" s="183">
        <f t="shared" si="1015"/>
        <v>0</v>
      </c>
      <c r="L266" s="183">
        <f t="shared" si="1015"/>
        <v>0</v>
      </c>
      <c r="M266" s="183">
        <f t="shared" si="1015"/>
        <v>0</v>
      </c>
      <c r="N266" s="183">
        <f t="shared" si="1015"/>
        <v>0</v>
      </c>
      <c r="O266" s="183">
        <f t="shared" si="1015"/>
        <v>0</v>
      </c>
      <c r="P266" s="183">
        <f t="shared" si="1015"/>
        <v>0</v>
      </c>
      <c r="Q266" s="183">
        <f t="shared" si="1015"/>
        <v>0</v>
      </c>
      <c r="R266" s="183">
        <f t="shared" si="1015"/>
        <v>0</v>
      </c>
      <c r="S266" s="183">
        <f t="shared" si="1015"/>
        <v>0</v>
      </c>
      <c r="T266" s="183">
        <f t="shared" si="1015"/>
        <v>0</v>
      </c>
      <c r="U266" s="183">
        <f t="shared" si="1015"/>
        <v>0</v>
      </c>
      <c r="V266" s="183">
        <f t="shared" si="1015"/>
        <v>0</v>
      </c>
      <c r="W266" s="183">
        <f t="shared" si="1015"/>
        <v>0</v>
      </c>
      <c r="X266" s="183">
        <f t="shared" si="1015"/>
        <v>0</v>
      </c>
      <c r="Y266" s="183">
        <f t="shared" si="1015"/>
        <v>0</v>
      </c>
      <c r="Z266" s="183">
        <f t="shared" si="1015"/>
        <v>0</v>
      </c>
      <c r="AA266" s="183">
        <f t="shared" si="1015"/>
        <v>0</v>
      </c>
      <c r="AB266" s="183">
        <f t="shared" si="1015"/>
        <v>0</v>
      </c>
      <c r="AC266" s="183">
        <f t="shared" si="1015"/>
        <v>0</v>
      </c>
      <c r="AD266" s="183">
        <f t="shared" si="1015"/>
        <v>0</v>
      </c>
      <c r="AE266" s="183">
        <f t="shared" si="1015"/>
        <v>0</v>
      </c>
      <c r="AF266" s="183">
        <f t="shared" si="1015"/>
        <v>0</v>
      </c>
      <c r="AG266" s="183">
        <f t="shared" si="1015"/>
        <v>0</v>
      </c>
      <c r="AH266" s="183">
        <f t="shared" si="1015"/>
        <v>0</v>
      </c>
      <c r="AI266" s="183">
        <f t="shared" si="1015"/>
        <v>0</v>
      </c>
      <c r="AJ266" s="183">
        <f t="shared" si="1015"/>
        <v>0</v>
      </c>
      <c r="AK266" s="183">
        <f t="shared" si="1015"/>
        <v>0</v>
      </c>
      <c r="AL266" s="183">
        <f t="shared" si="1015"/>
        <v>0</v>
      </c>
      <c r="AM266" s="183">
        <f t="shared" si="1015"/>
        <v>0</v>
      </c>
      <c r="AN266" s="183">
        <f t="shared" si="1015"/>
        <v>0</v>
      </c>
      <c r="AO266" s="183">
        <f t="shared" si="1015"/>
        <v>0</v>
      </c>
      <c r="AP266" s="183">
        <f t="shared" si="1015"/>
        <v>0</v>
      </c>
      <c r="AQ266" s="183">
        <f t="shared" si="1015"/>
        <v>0</v>
      </c>
      <c r="AR266" s="183">
        <f t="shared" si="1015"/>
        <v>0</v>
      </c>
      <c r="AS266" s="183">
        <f t="shared" si="1015"/>
        <v>0</v>
      </c>
      <c r="AT266" s="183">
        <f t="shared" si="1015"/>
        <v>0</v>
      </c>
      <c r="AU266" s="183">
        <f t="shared" si="1015"/>
        <v>0</v>
      </c>
      <c r="AV266" s="183">
        <f t="shared" si="1015"/>
        <v>0</v>
      </c>
      <c r="AW266" s="183">
        <f t="shared" si="1015"/>
        <v>0</v>
      </c>
      <c r="AX266" s="183">
        <f t="shared" si="1015"/>
        <v>0</v>
      </c>
      <c r="AY266" s="183">
        <f t="shared" si="1015"/>
        <v>0</v>
      </c>
      <c r="AZ266" s="183">
        <f t="shared" si="1015"/>
        <v>0</v>
      </c>
      <c r="BA266" s="183">
        <f t="shared" si="1015"/>
        <v>0</v>
      </c>
      <c r="BB266" s="203"/>
    </row>
    <row r="267" spans="1:54" s="116" customFormat="1" ht="22.2" customHeight="1">
      <c r="A267" s="273" t="s">
        <v>5</v>
      </c>
      <c r="B267" s="270" t="s">
        <v>361</v>
      </c>
      <c r="C267" s="270" t="s">
        <v>445</v>
      </c>
      <c r="D267" s="191" t="s">
        <v>41</v>
      </c>
      <c r="E267" s="185">
        <f t="shared" si="910"/>
        <v>101758.27013</v>
      </c>
      <c r="F267" s="185">
        <f t="shared" si="911"/>
        <v>37861</v>
      </c>
      <c r="G267" s="186">
        <f t="shared" si="874"/>
        <v>0.3720680388103213</v>
      </c>
      <c r="H267" s="185">
        <f>SUM(H268:H270)</f>
        <v>37861</v>
      </c>
      <c r="I267" s="185">
        <f t="shared" ref="I267:BA267" si="1016">SUM(I268:I270)</f>
        <v>37861</v>
      </c>
      <c r="J267" s="185">
        <f t="shared" si="1016"/>
        <v>100</v>
      </c>
      <c r="K267" s="185">
        <f t="shared" si="1016"/>
        <v>40048.520000000004</v>
      </c>
      <c r="L267" s="185">
        <f t="shared" si="1016"/>
        <v>0</v>
      </c>
      <c r="M267" s="185">
        <f t="shared" si="1016"/>
        <v>0</v>
      </c>
      <c r="N267" s="185">
        <f t="shared" si="1016"/>
        <v>8769.0906699999996</v>
      </c>
      <c r="O267" s="185">
        <f t="shared" si="1016"/>
        <v>0</v>
      </c>
      <c r="P267" s="185">
        <f t="shared" si="1016"/>
        <v>0</v>
      </c>
      <c r="Q267" s="185">
        <f t="shared" si="1016"/>
        <v>4291.0396300000002</v>
      </c>
      <c r="R267" s="185">
        <f t="shared" si="1016"/>
        <v>0</v>
      </c>
      <c r="S267" s="185">
        <f t="shared" si="1016"/>
        <v>0</v>
      </c>
      <c r="T267" s="185">
        <f t="shared" si="1016"/>
        <v>4001.5585099999998</v>
      </c>
      <c r="U267" s="185">
        <f t="shared" si="1016"/>
        <v>0</v>
      </c>
      <c r="V267" s="185">
        <f t="shared" si="1016"/>
        <v>0</v>
      </c>
      <c r="W267" s="185">
        <f t="shared" si="1016"/>
        <v>3393.5259999999998</v>
      </c>
      <c r="X267" s="185">
        <f t="shared" si="1016"/>
        <v>0</v>
      </c>
      <c r="Y267" s="185">
        <f t="shared" si="1016"/>
        <v>0</v>
      </c>
      <c r="Z267" s="185">
        <f t="shared" si="1016"/>
        <v>3393.53532</v>
      </c>
      <c r="AA267" s="185">
        <f t="shared" si="1016"/>
        <v>0</v>
      </c>
      <c r="AB267" s="185">
        <f t="shared" si="1016"/>
        <v>0</v>
      </c>
      <c r="AC267" s="185">
        <f t="shared" si="1016"/>
        <v>0</v>
      </c>
      <c r="AD267" s="185">
        <f t="shared" si="1016"/>
        <v>0</v>
      </c>
      <c r="AE267" s="185">
        <f t="shared" si="1016"/>
        <v>0</v>
      </c>
      <c r="AF267" s="185">
        <f t="shared" si="1016"/>
        <v>0</v>
      </c>
      <c r="AG267" s="185">
        <f t="shared" si="1016"/>
        <v>0</v>
      </c>
      <c r="AH267" s="185">
        <f t="shared" si="1016"/>
        <v>0</v>
      </c>
      <c r="AI267" s="185">
        <f t="shared" si="1016"/>
        <v>0</v>
      </c>
      <c r="AJ267" s="185">
        <f t="shared" si="1016"/>
        <v>0</v>
      </c>
      <c r="AK267" s="185">
        <f t="shared" si="1016"/>
        <v>0</v>
      </c>
      <c r="AL267" s="185">
        <f t="shared" si="1016"/>
        <v>0</v>
      </c>
      <c r="AM267" s="185">
        <f t="shared" si="1016"/>
        <v>0</v>
      </c>
      <c r="AN267" s="185">
        <f t="shared" si="1016"/>
        <v>0</v>
      </c>
      <c r="AO267" s="185">
        <f t="shared" si="1016"/>
        <v>0</v>
      </c>
      <c r="AP267" s="185">
        <f t="shared" si="1016"/>
        <v>0</v>
      </c>
      <c r="AQ267" s="185">
        <f t="shared" si="1016"/>
        <v>0</v>
      </c>
      <c r="AR267" s="185">
        <f t="shared" si="1016"/>
        <v>0</v>
      </c>
      <c r="AS267" s="185">
        <f t="shared" si="1016"/>
        <v>0</v>
      </c>
      <c r="AT267" s="185">
        <f t="shared" si="1016"/>
        <v>0</v>
      </c>
      <c r="AU267" s="185">
        <f t="shared" si="1016"/>
        <v>0</v>
      </c>
      <c r="AV267" s="185">
        <f t="shared" si="1016"/>
        <v>0</v>
      </c>
      <c r="AW267" s="185">
        <f t="shared" si="1016"/>
        <v>0</v>
      </c>
      <c r="AX267" s="185">
        <f t="shared" si="1016"/>
        <v>0</v>
      </c>
      <c r="AY267" s="185">
        <f t="shared" si="1016"/>
        <v>0</v>
      </c>
      <c r="AZ267" s="185">
        <f t="shared" si="1016"/>
        <v>0</v>
      </c>
      <c r="BA267" s="185">
        <f t="shared" si="1016"/>
        <v>0</v>
      </c>
      <c r="BB267" s="274"/>
    </row>
    <row r="268" spans="1:54">
      <c r="A268" s="273"/>
      <c r="B268" s="270"/>
      <c r="C268" s="270"/>
      <c r="D268" s="184" t="s">
        <v>37</v>
      </c>
      <c r="E268" s="185">
        <f t="shared" si="910"/>
        <v>0</v>
      </c>
      <c r="F268" s="185">
        <f t="shared" si="911"/>
        <v>0</v>
      </c>
      <c r="G268" s="186" t="e">
        <f t="shared" si="874"/>
        <v>#DIV/0!</v>
      </c>
      <c r="H268" s="183">
        <f>H348</f>
        <v>0</v>
      </c>
      <c r="I268" s="183">
        <f t="shared" ref="I268:BA268" si="1017">I348</f>
        <v>0</v>
      </c>
      <c r="J268" s="183">
        <f t="shared" si="1017"/>
        <v>0</v>
      </c>
      <c r="K268" s="183">
        <f t="shared" si="1017"/>
        <v>0</v>
      </c>
      <c r="L268" s="183">
        <f t="shared" si="1017"/>
        <v>0</v>
      </c>
      <c r="M268" s="183">
        <f t="shared" si="1017"/>
        <v>0</v>
      </c>
      <c r="N268" s="183">
        <f t="shared" si="1017"/>
        <v>0</v>
      </c>
      <c r="O268" s="183">
        <f t="shared" si="1017"/>
        <v>0</v>
      </c>
      <c r="P268" s="183">
        <f t="shared" si="1017"/>
        <v>0</v>
      </c>
      <c r="Q268" s="183">
        <f t="shared" si="1017"/>
        <v>0</v>
      </c>
      <c r="R268" s="183">
        <f t="shared" si="1017"/>
        <v>0</v>
      </c>
      <c r="S268" s="183">
        <f t="shared" si="1017"/>
        <v>0</v>
      </c>
      <c r="T268" s="183">
        <f t="shared" si="1017"/>
        <v>0</v>
      </c>
      <c r="U268" s="183">
        <f t="shared" si="1017"/>
        <v>0</v>
      </c>
      <c r="V268" s="183">
        <f t="shared" si="1017"/>
        <v>0</v>
      </c>
      <c r="W268" s="183">
        <f t="shared" si="1017"/>
        <v>0</v>
      </c>
      <c r="X268" s="183">
        <f t="shared" si="1017"/>
        <v>0</v>
      </c>
      <c r="Y268" s="183">
        <f t="shared" si="1017"/>
        <v>0</v>
      </c>
      <c r="Z268" s="183">
        <f t="shared" si="1017"/>
        <v>0</v>
      </c>
      <c r="AA268" s="183">
        <f t="shared" si="1017"/>
        <v>0</v>
      </c>
      <c r="AB268" s="183">
        <f t="shared" si="1017"/>
        <v>0</v>
      </c>
      <c r="AC268" s="183">
        <f t="shared" si="1017"/>
        <v>0</v>
      </c>
      <c r="AD268" s="183">
        <f t="shared" si="1017"/>
        <v>0</v>
      </c>
      <c r="AE268" s="183">
        <f t="shared" si="1017"/>
        <v>0</v>
      </c>
      <c r="AF268" s="183">
        <f t="shared" si="1017"/>
        <v>0</v>
      </c>
      <c r="AG268" s="183">
        <f t="shared" si="1017"/>
        <v>0</v>
      </c>
      <c r="AH268" s="183">
        <f t="shared" si="1017"/>
        <v>0</v>
      </c>
      <c r="AI268" s="183">
        <f t="shared" si="1017"/>
        <v>0</v>
      </c>
      <c r="AJ268" s="183">
        <f t="shared" si="1017"/>
        <v>0</v>
      </c>
      <c r="AK268" s="183">
        <f t="shared" si="1017"/>
        <v>0</v>
      </c>
      <c r="AL268" s="183">
        <f t="shared" si="1017"/>
        <v>0</v>
      </c>
      <c r="AM268" s="183">
        <f t="shared" si="1017"/>
        <v>0</v>
      </c>
      <c r="AN268" s="183">
        <f t="shared" si="1017"/>
        <v>0</v>
      </c>
      <c r="AO268" s="183">
        <f t="shared" si="1017"/>
        <v>0</v>
      </c>
      <c r="AP268" s="183">
        <f t="shared" si="1017"/>
        <v>0</v>
      </c>
      <c r="AQ268" s="183">
        <f t="shared" si="1017"/>
        <v>0</v>
      </c>
      <c r="AR268" s="183">
        <f t="shared" si="1017"/>
        <v>0</v>
      </c>
      <c r="AS268" s="183">
        <f t="shared" si="1017"/>
        <v>0</v>
      </c>
      <c r="AT268" s="183">
        <f t="shared" si="1017"/>
        <v>0</v>
      </c>
      <c r="AU268" s="183">
        <f t="shared" si="1017"/>
        <v>0</v>
      </c>
      <c r="AV268" s="183">
        <f t="shared" si="1017"/>
        <v>0</v>
      </c>
      <c r="AW268" s="183">
        <f t="shared" si="1017"/>
        <v>0</v>
      </c>
      <c r="AX268" s="183">
        <f t="shared" si="1017"/>
        <v>0</v>
      </c>
      <c r="AY268" s="183">
        <f t="shared" si="1017"/>
        <v>0</v>
      </c>
      <c r="AZ268" s="183">
        <f t="shared" si="1017"/>
        <v>0</v>
      </c>
      <c r="BA268" s="183">
        <f t="shared" si="1017"/>
        <v>0</v>
      </c>
      <c r="BB268" s="274"/>
    </row>
    <row r="269" spans="1:54" ht="31.2" customHeight="1">
      <c r="A269" s="273"/>
      <c r="B269" s="270"/>
      <c r="C269" s="270"/>
      <c r="D269" s="184" t="s">
        <v>2</v>
      </c>
      <c r="E269" s="185">
        <f t="shared" si="910"/>
        <v>0</v>
      </c>
      <c r="F269" s="185">
        <f t="shared" si="911"/>
        <v>0</v>
      </c>
      <c r="G269" s="186" t="e">
        <f t="shared" si="874"/>
        <v>#DIV/0!</v>
      </c>
      <c r="H269" s="183">
        <f t="shared" ref="H269:BA269" si="1018">H349</f>
        <v>0</v>
      </c>
      <c r="I269" s="183">
        <f t="shared" si="1018"/>
        <v>0</v>
      </c>
      <c r="J269" s="183">
        <f t="shared" si="1018"/>
        <v>0</v>
      </c>
      <c r="K269" s="183">
        <f t="shared" si="1018"/>
        <v>0</v>
      </c>
      <c r="L269" s="183">
        <f t="shared" si="1018"/>
        <v>0</v>
      </c>
      <c r="M269" s="183">
        <f t="shared" si="1018"/>
        <v>0</v>
      </c>
      <c r="N269" s="183">
        <f t="shared" si="1018"/>
        <v>0</v>
      </c>
      <c r="O269" s="183">
        <f t="shared" si="1018"/>
        <v>0</v>
      </c>
      <c r="P269" s="183">
        <f t="shared" si="1018"/>
        <v>0</v>
      </c>
      <c r="Q269" s="183">
        <f t="shared" si="1018"/>
        <v>0</v>
      </c>
      <c r="R269" s="183">
        <f t="shared" si="1018"/>
        <v>0</v>
      </c>
      <c r="S269" s="183">
        <f t="shared" si="1018"/>
        <v>0</v>
      </c>
      <c r="T269" s="183">
        <f t="shared" si="1018"/>
        <v>0</v>
      </c>
      <c r="U269" s="183">
        <f t="shared" si="1018"/>
        <v>0</v>
      </c>
      <c r="V269" s="183">
        <f t="shared" si="1018"/>
        <v>0</v>
      </c>
      <c r="W269" s="183">
        <f t="shared" si="1018"/>
        <v>0</v>
      </c>
      <c r="X269" s="183">
        <f t="shared" si="1018"/>
        <v>0</v>
      </c>
      <c r="Y269" s="183">
        <f t="shared" si="1018"/>
        <v>0</v>
      </c>
      <c r="Z269" s="183">
        <f t="shared" si="1018"/>
        <v>0</v>
      </c>
      <c r="AA269" s="183">
        <f t="shared" si="1018"/>
        <v>0</v>
      </c>
      <c r="AB269" s="183">
        <f t="shared" si="1018"/>
        <v>0</v>
      </c>
      <c r="AC269" s="183">
        <f t="shared" si="1018"/>
        <v>0</v>
      </c>
      <c r="AD269" s="183">
        <f t="shared" si="1018"/>
        <v>0</v>
      </c>
      <c r="AE269" s="183">
        <f t="shared" si="1018"/>
        <v>0</v>
      </c>
      <c r="AF269" s="183">
        <f t="shared" si="1018"/>
        <v>0</v>
      </c>
      <c r="AG269" s="183">
        <f t="shared" si="1018"/>
        <v>0</v>
      </c>
      <c r="AH269" s="183">
        <f t="shared" si="1018"/>
        <v>0</v>
      </c>
      <c r="AI269" s="183">
        <f t="shared" si="1018"/>
        <v>0</v>
      </c>
      <c r="AJ269" s="183">
        <f t="shared" si="1018"/>
        <v>0</v>
      </c>
      <c r="AK269" s="183">
        <f t="shared" si="1018"/>
        <v>0</v>
      </c>
      <c r="AL269" s="183">
        <f t="shared" si="1018"/>
        <v>0</v>
      </c>
      <c r="AM269" s="183">
        <f t="shared" si="1018"/>
        <v>0</v>
      </c>
      <c r="AN269" s="183">
        <f t="shared" si="1018"/>
        <v>0</v>
      </c>
      <c r="AO269" s="183">
        <f t="shared" si="1018"/>
        <v>0</v>
      </c>
      <c r="AP269" s="183">
        <f t="shared" si="1018"/>
        <v>0</v>
      </c>
      <c r="AQ269" s="183">
        <f t="shared" si="1018"/>
        <v>0</v>
      </c>
      <c r="AR269" s="183">
        <f t="shared" si="1018"/>
        <v>0</v>
      </c>
      <c r="AS269" s="183">
        <f t="shared" si="1018"/>
        <v>0</v>
      </c>
      <c r="AT269" s="183">
        <f t="shared" si="1018"/>
        <v>0</v>
      </c>
      <c r="AU269" s="183">
        <f t="shared" si="1018"/>
        <v>0</v>
      </c>
      <c r="AV269" s="183">
        <f t="shared" si="1018"/>
        <v>0</v>
      </c>
      <c r="AW269" s="183">
        <f t="shared" si="1018"/>
        <v>0</v>
      </c>
      <c r="AX269" s="183">
        <f t="shared" si="1018"/>
        <v>0</v>
      </c>
      <c r="AY269" s="183">
        <f t="shared" si="1018"/>
        <v>0</v>
      </c>
      <c r="AZ269" s="183">
        <f t="shared" si="1018"/>
        <v>0</v>
      </c>
      <c r="BA269" s="183">
        <f t="shared" si="1018"/>
        <v>0</v>
      </c>
      <c r="BB269" s="274"/>
    </row>
    <row r="270" spans="1:54" ht="21.75" customHeight="1">
      <c r="A270" s="273"/>
      <c r="B270" s="270"/>
      <c r="C270" s="270"/>
      <c r="D270" s="184" t="s">
        <v>43</v>
      </c>
      <c r="E270" s="185">
        <f t="shared" si="910"/>
        <v>101758.27013</v>
      </c>
      <c r="F270" s="185">
        <f t="shared" si="911"/>
        <v>37861</v>
      </c>
      <c r="G270" s="186">
        <f t="shared" si="874"/>
        <v>0.3720680388103213</v>
      </c>
      <c r="H270" s="183">
        <f t="shared" ref="H270:BA270" si="1019">H350</f>
        <v>37861</v>
      </c>
      <c r="I270" s="183">
        <f t="shared" si="1019"/>
        <v>37861</v>
      </c>
      <c r="J270" s="183">
        <f t="shared" si="1019"/>
        <v>100</v>
      </c>
      <c r="K270" s="183">
        <f t="shared" si="1019"/>
        <v>40048.520000000004</v>
      </c>
      <c r="L270" s="183">
        <f t="shared" si="1019"/>
        <v>0</v>
      </c>
      <c r="M270" s="183">
        <f t="shared" si="1019"/>
        <v>0</v>
      </c>
      <c r="N270" s="183">
        <f t="shared" si="1019"/>
        <v>8769.0906699999996</v>
      </c>
      <c r="O270" s="183">
        <f t="shared" si="1019"/>
        <v>0</v>
      </c>
      <c r="P270" s="183">
        <f t="shared" si="1019"/>
        <v>0</v>
      </c>
      <c r="Q270" s="183">
        <f t="shared" si="1019"/>
        <v>4291.0396300000002</v>
      </c>
      <c r="R270" s="183">
        <f t="shared" si="1019"/>
        <v>0</v>
      </c>
      <c r="S270" s="183">
        <f t="shared" si="1019"/>
        <v>0</v>
      </c>
      <c r="T270" s="183">
        <f t="shared" si="1019"/>
        <v>4001.5585099999998</v>
      </c>
      <c r="U270" s="183">
        <f t="shared" si="1019"/>
        <v>0</v>
      </c>
      <c r="V270" s="183">
        <f t="shared" si="1019"/>
        <v>0</v>
      </c>
      <c r="W270" s="183">
        <f t="shared" si="1019"/>
        <v>3393.5259999999998</v>
      </c>
      <c r="X270" s="183">
        <f t="shared" si="1019"/>
        <v>0</v>
      </c>
      <c r="Y270" s="183">
        <f t="shared" si="1019"/>
        <v>0</v>
      </c>
      <c r="Z270" s="183">
        <f t="shared" si="1019"/>
        <v>3393.53532</v>
      </c>
      <c r="AA270" s="183">
        <f t="shared" si="1019"/>
        <v>0</v>
      </c>
      <c r="AB270" s="183">
        <f t="shared" si="1019"/>
        <v>0</v>
      </c>
      <c r="AC270" s="183">
        <f t="shared" si="1019"/>
        <v>0</v>
      </c>
      <c r="AD270" s="183">
        <f t="shared" si="1019"/>
        <v>0</v>
      </c>
      <c r="AE270" s="183">
        <f t="shared" si="1019"/>
        <v>0</v>
      </c>
      <c r="AF270" s="183">
        <f t="shared" si="1019"/>
        <v>0</v>
      </c>
      <c r="AG270" s="183">
        <f t="shared" si="1019"/>
        <v>0</v>
      </c>
      <c r="AH270" s="183">
        <f t="shared" si="1019"/>
        <v>0</v>
      </c>
      <c r="AI270" s="183">
        <f t="shared" si="1019"/>
        <v>0</v>
      </c>
      <c r="AJ270" s="183">
        <f t="shared" si="1019"/>
        <v>0</v>
      </c>
      <c r="AK270" s="183">
        <f t="shared" si="1019"/>
        <v>0</v>
      </c>
      <c r="AL270" s="183">
        <f t="shared" si="1019"/>
        <v>0</v>
      </c>
      <c r="AM270" s="183">
        <f t="shared" si="1019"/>
        <v>0</v>
      </c>
      <c r="AN270" s="183">
        <f t="shared" si="1019"/>
        <v>0</v>
      </c>
      <c r="AO270" s="183">
        <f t="shared" si="1019"/>
        <v>0</v>
      </c>
      <c r="AP270" s="183">
        <f t="shared" si="1019"/>
        <v>0</v>
      </c>
      <c r="AQ270" s="183">
        <f t="shared" si="1019"/>
        <v>0</v>
      </c>
      <c r="AR270" s="183">
        <f t="shared" si="1019"/>
        <v>0</v>
      </c>
      <c r="AS270" s="183">
        <f t="shared" si="1019"/>
        <v>0</v>
      </c>
      <c r="AT270" s="183">
        <f t="shared" si="1019"/>
        <v>0</v>
      </c>
      <c r="AU270" s="183">
        <f t="shared" si="1019"/>
        <v>0</v>
      </c>
      <c r="AV270" s="183">
        <f t="shared" si="1019"/>
        <v>0</v>
      </c>
      <c r="AW270" s="183">
        <f t="shared" si="1019"/>
        <v>0</v>
      </c>
      <c r="AX270" s="183">
        <f t="shared" si="1019"/>
        <v>0</v>
      </c>
      <c r="AY270" s="183">
        <f t="shared" si="1019"/>
        <v>0</v>
      </c>
      <c r="AZ270" s="183">
        <f t="shared" si="1019"/>
        <v>0</v>
      </c>
      <c r="BA270" s="183">
        <f t="shared" si="1019"/>
        <v>0</v>
      </c>
      <c r="BB270" s="274"/>
    </row>
    <row r="271" spans="1:54" ht="30" customHeight="1">
      <c r="A271" s="273"/>
      <c r="B271" s="270"/>
      <c r="C271" s="270"/>
      <c r="D271" s="192" t="s">
        <v>273</v>
      </c>
      <c r="E271" s="185">
        <f t="shared" si="910"/>
        <v>0</v>
      </c>
      <c r="F271" s="185">
        <f t="shared" si="911"/>
        <v>0</v>
      </c>
      <c r="G271" s="186" t="e">
        <f t="shared" si="874"/>
        <v>#DIV/0!</v>
      </c>
      <c r="H271" s="183">
        <f t="shared" ref="H271:BA271" si="1020">H351</f>
        <v>0</v>
      </c>
      <c r="I271" s="183">
        <f t="shared" si="1020"/>
        <v>0</v>
      </c>
      <c r="J271" s="183">
        <f t="shared" si="1020"/>
        <v>0</v>
      </c>
      <c r="K271" s="183">
        <f t="shared" si="1020"/>
        <v>0</v>
      </c>
      <c r="L271" s="183">
        <f t="shared" si="1020"/>
        <v>0</v>
      </c>
      <c r="M271" s="183">
        <f t="shared" si="1020"/>
        <v>0</v>
      </c>
      <c r="N271" s="183">
        <f t="shared" si="1020"/>
        <v>0</v>
      </c>
      <c r="O271" s="183">
        <f t="shared" si="1020"/>
        <v>0</v>
      </c>
      <c r="P271" s="183">
        <f t="shared" si="1020"/>
        <v>0</v>
      </c>
      <c r="Q271" s="183">
        <f t="shared" si="1020"/>
        <v>0</v>
      </c>
      <c r="R271" s="183">
        <f t="shared" si="1020"/>
        <v>0</v>
      </c>
      <c r="S271" s="183">
        <f t="shared" si="1020"/>
        <v>0</v>
      </c>
      <c r="T271" s="183">
        <f t="shared" si="1020"/>
        <v>0</v>
      </c>
      <c r="U271" s="183">
        <f t="shared" si="1020"/>
        <v>0</v>
      </c>
      <c r="V271" s="183">
        <f t="shared" si="1020"/>
        <v>0</v>
      </c>
      <c r="W271" s="183">
        <f t="shared" si="1020"/>
        <v>0</v>
      </c>
      <c r="X271" s="183">
        <f t="shared" si="1020"/>
        <v>0</v>
      </c>
      <c r="Y271" s="183">
        <f t="shared" si="1020"/>
        <v>0</v>
      </c>
      <c r="Z271" s="183">
        <f t="shared" si="1020"/>
        <v>0</v>
      </c>
      <c r="AA271" s="183">
        <f t="shared" si="1020"/>
        <v>0</v>
      </c>
      <c r="AB271" s="183">
        <f t="shared" si="1020"/>
        <v>0</v>
      </c>
      <c r="AC271" s="183">
        <f t="shared" si="1020"/>
        <v>0</v>
      </c>
      <c r="AD271" s="183">
        <f t="shared" si="1020"/>
        <v>0</v>
      </c>
      <c r="AE271" s="183">
        <f t="shared" si="1020"/>
        <v>0</v>
      </c>
      <c r="AF271" s="183">
        <f t="shared" si="1020"/>
        <v>0</v>
      </c>
      <c r="AG271" s="183">
        <f t="shared" si="1020"/>
        <v>0</v>
      </c>
      <c r="AH271" s="183">
        <f t="shared" si="1020"/>
        <v>0</v>
      </c>
      <c r="AI271" s="183">
        <f t="shared" si="1020"/>
        <v>0</v>
      </c>
      <c r="AJ271" s="183">
        <f t="shared" si="1020"/>
        <v>0</v>
      </c>
      <c r="AK271" s="183">
        <f t="shared" si="1020"/>
        <v>0</v>
      </c>
      <c r="AL271" s="183">
        <f t="shared" si="1020"/>
        <v>0</v>
      </c>
      <c r="AM271" s="183">
        <f t="shared" si="1020"/>
        <v>0</v>
      </c>
      <c r="AN271" s="183">
        <f t="shared" si="1020"/>
        <v>0</v>
      </c>
      <c r="AO271" s="183">
        <f t="shared" si="1020"/>
        <v>0</v>
      </c>
      <c r="AP271" s="183">
        <f t="shared" si="1020"/>
        <v>0</v>
      </c>
      <c r="AQ271" s="183">
        <f t="shared" si="1020"/>
        <v>0</v>
      </c>
      <c r="AR271" s="183">
        <f t="shared" si="1020"/>
        <v>0</v>
      </c>
      <c r="AS271" s="183">
        <f t="shared" si="1020"/>
        <v>0</v>
      </c>
      <c r="AT271" s="183">
        <f t="shared" si="1020"/>
        <v>0</v>
      </c>
      <c r="AU271" s="183">
        <f t="shared" si="1020"/>
        <v>0</v>
      </c>
      <c r="AV271" s="183">
        <f t="shared" si="1020"/>
        <v>0</v>
      </c>
      <c r="AW271" s="183">
        <f t="shared" si="1020"/>
        <v>0</v>
      </c>
      <c r="AX271" s="183">
        <f t="shared" si="1020"/>
        <v>0</v>
      </c>
      <c r="AY271" s="183">
        <f t="shared" si="1020"/>
        <v>0</v>
      </c>
      <c r="AZ271" s="183">
        <f t="shared" si="1020"/>
        <v>0</v>
      </c>
      <c r="BA271" s="183">
        <f t="shared" si="1020"/>
        <v>0</v>
      </c>
      <c r="BB271" s="274"/>
    </row>
    <row r="272" spans="1:54" s="116" customFormat="1" ht="22.2" customHeight="1">
      <c r="A272" s="273" t="s">
        <v>362</v>
      </c>
      <c r="B272" s="270" t="s">
        <v>363</v>
      </c>
      <c r="C272" s="270" t="s">
        <v>445</v>
      </c>
      <c r="D272" s="191" t="s">
        <v>41</v>
      </c>
      <c r="E272" s="185">
        <f>H272+K272+N272+Q272+T272+W272+Z272+AE272+AJ272+AO272+AT272+AY272</f>
        <v>77909.52</v>
      </c>
      <c r="F272" s="185">
        <f>I272+L272+O272+R272+U272+X272+AA272+AF272+AK272+AP272+AU272+AZ272</f>
        <v>37861</v>
      </c>
      <c r="G272" s="186">
        <f t="shared" si="874"/>
        <v>0.48596115083240143</v>
      </c>
      <c r="H272" s="185">
        <f>SUM(H273:H276)</f>
        <v>37861</v>
      </c>
      <c r="I272" s="185">
        <f t="shared" ref="I272" si="1021">SUM(I273:I276)</f>
        <v>37861</v>
      </c>
      <c r="J272" s="185"/>
      <c r="K272" s="185">
        <f>SUM(K273:K276)</f>
        <v>40048.520000000004</v>
      </c>
      <c r="L272" s="185">
        <f t="shared" ref="L272" si="1022">SUM(L273:L276)</f>
        <v>0</v>
      </c>
      <c r="M272" s="185"/>
      <c r="N272" s="185">
        <f t="shared" ref="N272" si="1023">SUM(N273:N276)</f>
        <v>0</v>
      </c>
      <c r="O272" s="185">
        <f t="shared" ref="O272" si="1024">SUM(O273:O276)</f>
        <v>0</v>
      </c>
      <c r="P272" s="185"/>
      <c r="Q272" s="185">
        <f t="shared" ref="Q272" si="1025">SUM(Q273:Q276)</f>
        <v>0</v>
      </c>
      <c r="R272" s="185">
        <f t="shared" ref="R272" si="1026">SUM(R273:R276)</f>
        <v>0</v>
      </c>
      <c r="S272" s="185"/>
      <c r="T272" s="185">
        <f t="shared" ref="T272" si="1027">SUM(T273:T276)</f>
        <v>0</v>
      </c>
      <c r="U272" s="185">
        <f t="shared" ref="U272" si="1028">SUM(U273:U276)</f>
        <v>0</v>
      </c>
      <c r="V272" s="185"/>
      <c r="W272" s="185">
        <f t="shared" ref="W272" si="1029">SUM(W273:W276)</f>
        <v>0</v>
      </c>
      <c r="X272" s="185">
        <f t="shared" ref="X272" si="1030">SUM(X273:X276)</f>
        <v>0</v>
      </c>
      <c r="Y272" s="185"/>
      <c r="Z272" s="185">
        <f t="shared" ref="Z272" si="1031">SUM(Z273:Z276)</f>
        <v>0</v>
      </c>
      <c r="AA272" s="185">
        <f t="shared" ref="AA272" si="1032">SUM(AA273:AA276)</f>
        <v>0</v>
      </c>
      <c r="AB272" s="185">
        <f t="shared" ref="AB272" si="1033">SUM(AB273:AB276)</f>
        <v>0</v>
      </c>
      <c r="AC272" s="185">
        <f t="shared" ref="AC272" si="1034">SUM(AC273:AC276)</f>
        <v>0</v>
      </c>
      <c r="AD272" s="185"/>
      <c r="AE272" s="185">
        <f t="shared" ref="AE272" si="1035">SUM(AE273:AE276)</f>
        <v>0</v>
      </c>
      <c r="AF272" s="185">
        <f t="shared" ref="AF272" si="1036">SUM(AF273:AF276)</f>
        <v>0</v>
      </c>
      <c r="AG272" s="185">
        <f t="shared" ref="AG272" si="1037">SUM(AG273:AG276)</f>
        <v>0</v>
      </c>
      <c r="AH272" s="185">
        <f t="shared" ref="AH272" si="1038">SUM(AH273:AH276)</f>
        <v>0</v>
      </c>
      <c r="AI272" s="185"/>
      <c r="AJ272" s="185">
        <f t="shared" ref="AJ272" si="1039">SUM(AJ273:AJ276)</f>
        <v>0</v>
      </c>
      <c r="AK272" s="185">
        <f t="shared" ref="AK272" si="1040">SUM(AK273:AK276)</f>
        <v>0</v>
      </c>
      <c r="AL272" s="185">
        <f t="shared" ref="AL272" si="1041">SUM(AL273:AL276)</f>
        <v>0</v>
      </c>
      <c r="AM272" s="185">
        <f t="shared" ref="AM272" si="1042">SUM(AM273:AM276)</f>
        <v>0</v>
      </c>
      <c r="AN272" s="185"/>
      <c r="AO272" s="185">
        <f t="shared" ref="AO272" si="1043">SUM(AO273:AO276)</f>
        <v>0</v>
      </c>
      <c r="AP272" s="185">
        <f t="shared" ref="AP272" si="1044">SUM(AP273:AP276)</f>
        <v>0</v>
      </c>
      <c r="AQ272" s="185">
        <f t="shared" ref="AQ272" si="1045">SUM(AQ273:AQ276)</f>
        <v>0</v>
      </c>
      <c r="AR272" s="185">
        <f t="shared" ref="AR272" si="1046">SUM(AR273:AR276)</f>
        <v>0</v>
      </c>
      <c r="AS272" s="185"/>
      <c r="AT272" s="185">
        <f t="shared" ref="AT272" si="1047">SUM(AT273:AT276)</f>
        <v>0</v>
      </c>
      <c r="AU272" s="185">
        <f t="shared" ref="AU272" si="1048">SUM(AU273:AU276)</f>
        <v>0</v>
      </c>
      <c r="AV272" s="185">
        <f t="shared" ref="AV272" si="1049">SUM(AV273:AV276)</f>
        <v>0</v>
      </c>
      <c r="AW272" s="185">
        <f t="shared" ref="AW272" si="1050">SUM(AW273:AW276)</f>
        <v>0</v>
      </c>
      <c r="AX272" s="185"/>
      <c r="AY272" s="185">
        <f t="shared" ref="AY272" si="1051">SUM(AY273:AY276)</f>
        <v>0</v>
      </c>
      <c r="AZ272" s="185">
        <f t="shared" ref="AZ272" si="1052">SUM(AZ273:AZ276)</f>
        <v>0</v>
      </c>
      <c r="BA272" s="186"/>
      <c r="BB272" s="274"/>
    </row>
    <row r="273" spans="1:54">
      <c r="A273" s="273"/>
      <c r="B273" s="270"/>
      <c r="C273" s="270"/>
      <c r="D273" s="184" t="s">
        <v>37</v>
      </c>
      <c r="E273" s="185">
        <f t="shared" ref="E273:E276" si="1053">H273+K273+N273+Q273+T273+W273+Z273+AE273+AJ273+AO273+AT273+AY273</f>
        <v>0</v>
      </c>
      <c r="F273" s="185">
        <f t="shared" ref="F273:F276" si="1054">I273+L273+O273+R273+U273+X273+AA273+AF273+AK273+AP273+AU273+AZ273</f>
        <v>0</v>
      </c>
      <c r="G273" s="186" t="e">
        <f t="shared" si="874"/>
        <v>#DIV/0!</v>
      </c>
      <c r="H273" s="183">
        <f>H278+H283+H288+H293+H298+H303</f>
        <v>0</v>
      </c>
      <c r="I273" s="183">
        <f t="shared" ref="I273:BA273" si="1055">I278+I283+I288+I293+I298+I303</f>
        <v>0</v>
      </c>
      <c r="J273" s="183">
        <f t="shared" si="1055"/>
        <v>0</v>
      </c>
      <c r="K273" s="183">
        <f t="shared" si="1055"/>
        <v>0</v>
      </c>
      <c r="L273" s="183">
        <f t="shared" si="1055"/>
        <v>0</v>
      </c>
      <c r="M273" s="183">
        <f t="shared" si="1055"/>
        <v>0</v>
      </c>
      <c r="N273" s="183">
        <f t="shared" si="1055"/>
        <v>0</v>
      </c>
      <c r="O273" s="183">
        <f t="shared" si="1055"/>
        <v>0</v>
      </c>
      <c r="P273" s="183">
        <f t="shared" si="1055"/>
        <v>0</v>
      </c>
      <c r="Q273" s="183">
        <f t="shared" si="1055"/>
        <v>0</v>
      </c>
      <c r="R273" s="183">
        <f t="shared" si="1055"/>
        <v>0</v>
      </c>
      <c r="S273" s="183">
        <f t="shared" si="1055"/>
        <v>0</v>
      </c>
      <c r="T273" s="183">
        <f t="shared" si="1055"/>
        <v>0</v>
      </c>
      <c r="U273" s="183">
        <f t="shared" si="1055"/>
        <v>0</v>
      </c>
      <c r="V273" s="183">
        <f t="shared" si="1055"/>
        <v>0</v>
      </c>
      <c r="W273" s="183">
        <f t="shared" si="1055"/>
        <v>0</v>
      </c>
      <c r="X273" s="183">
        <f t="shared" si="1055"/>
        <v>0</v>
      </c>
      <c r="Y273" s="183">
        <f t="shared" si="1055"/>
        <v>0</v>
      </c>
      <c r="Z273" s="183">
        <f t="shared" si="1055"/>
        <v>0</v>
      </c>
      <c r="AA273" s="183">
        <f t="shared" si="1055"/>
        <v>0</v>
      </c>
      <c r="AB273" s="183">
        <f t="shared" si="1055"/>
        <v>0</v>
      </c>
      <c r="AC273" s="183">
        <f t="shared" si="1055"/>
        <v>0</v>
      </c>
      <c r="AD273" s="183">
        <f t="shared" si="1055"/>
        <v>0</v>
      </c>
      <c r="AE273" s="183">
        <f t="shared" si="1055"/>
        <v>0</v>
      </c>
      <c r="AF273" s="183">
        <f t="shared" si="1055"/>
        <v>0</v>
      </c>
      <c r="AG273" s="183">
        <f t="shared" si="1055"/>
        <v>0</v>
      </c>
      <c r="AH273" s="183">
        <f t="shared" si="1055"/>
        <v>0</v>
      </c>
      <c r="AI273" s="183">
        <f t="shared" si="1055"/>
        <v>0</v>
      </c>
      <c r="AJ273" s="183">
        <f t="shared" si="1055"/>
        <v>0</v>
      </c>
      <c r="AK273" s="183">
        <f t="shared" si="1055"/>
        <v>0</v>
      </c>
      <c r="AL273" s="183">
        <f t="shared" si="1055"/>
        <v>0</v>
      </c>
      <c r="AM273" s="183">
        <f t="shared" si="1055"/>
        <v>0</v>
      </c>
      <c r="AN273" s="183">
        <f t="shared" si="1055"/>
        <v>0</v>
      </c>
      <c r="AO273" s="183">
        <f t="shared" si="1055"/>
        <v>0</v>
      </c>
      <c r="AP273" s="183">
        <f t="shared" si="1055"/>
        <v>0</v>
      </c>
      <c r="AQ273" s="183">
        <f t="shared" si="1055"/>
        <v>0</v>
      </c>
      <c r="AR273" s="183">
        <f t="shared" si="1055"/>
        <v>0</v>
      </c>
      <c r="AS273" s="183">
        <f t="shared" si="1055"/>
        <v>0</v>
      </c>
      <c r="AT273" s="183">
        <f t="shared" si="1055"/>
        <v>0</v>
      </c>
      <c r="AU273" s="183">
        <f t="shared" si="1055"/>
        <v>0</v>
      </c>
      <c r="AV273" s="183">
        <f t="shared" si="1055"/>
        <v>0</v>
      </c>
      <c r="AW273" s="183">
        <f t="shared" si="1055"/>
        <v>0</v>
      </c>
      <c r="AX273" s="183">
        <f t="shared" si="1055"/>
        <v>0</v>
      </c>
      <c r="AY273" s="183">
        <f t="shared" si="1055"/>
        <v>0</v>
      </c>
      <c r="AZ273" s="183">
        <f t="shared" si="1055"/>
        <v>0</v>
      </c>
      <c r="BA273" s="183">
        <f t="shared" si="1055"/>
        <v>0</v>
      </c>
      <c r="BB273" s="274"/>
    </row>
    <row r="274" spans="1:54" ht="31.2" customHeight="1">
      <c r="A274" s="273"/>
      <c r="B274" s="270"/>
      <c r="C274" s="270"/>
      <c r="D274" s="184" t="s">
        <v>2</v>
      </c>
      <c r="E274" s="185">
        <f t="shared" si="1053"/>
        <v>0</v>
      </c>
      <c r="F274" s="185">
        <f t="shared" si="1054"/>
        <v>0</v>
      </c>
      <c r="G274" s="186" t="e">
        <f t="shared" si="874"/>
        <v>#DIV/0!</v>
      </c>
      <c r="H274" s="183">
        <f t="shared" ref="H274:BA274" si="1056">H279+H284+H289+H294+H299+H304</f>
        <v>0</v>
      </c>
      <c r="I274" s="183">
        <f t="shared" si="1056"/>
        <v>0</v>
      </c>
      <c r="J274" s="183">
        <f t="shared" si="1056"/>
        <v>0</v>
      </c>
      <c r="K274" s="183">
        <f t="shared" si="1056"/>
        <v>0</v>
      </c>
      <c r="L274" s="183">
        <f t="shared" si="1056"/>
        <v>0</v>
      </c>
      <c r="M274" s="183">
        <f t="shared" si="1056"/>
        <v>0</v>
      </c>
      <c r="N274" s="183">
        <f t="shared" si="1056"/>
        <v>0</v>
      </c>
      <c r="O274" s="183">
        <f t="shared" si="1056"/>
        <v>0</v>
      </c>
      <c r="P274" s="183">
        <f t="shared" si="1056"/>
        <v>0</v>
      </c>
      <c r="Q274" s="183">
        <f t="shared" si="1056"/>
        <v>0</v>
      </c>
      <c r="R274" s="183">
        <f t="shared" si="1056"/>
        <v>0</v>
      </c>
      <c r="S274" s="183">
        <f t="shared" si="1056"/>
        <v>0</v>
      </c>
      <c r="T274" s="183">
        <f t="shared" si="1056"/>
        <v>0</v>
      </c>
      <c r="U274" s="183">
        <f t="shared" si="1056"/>
        <v>0</v>
      </c>
      <c r="V274" s="183">
        <f t="shared" si="1056"/>
        <v>0</v>
      </c>
      <c r="W274" s="183">
        <f t="shared" si="1056"/>
        <v>0</v>
      </c>
      <c r="X274" s="183">
        <f t="shared" si="1056"/>
        <v>0</v>
      </c>
      <c r="Y274" s="183">
        <f t="shared" si="1056"/>
        <v>0</v>
      </c>
      <c r="Z274" s="183">
        <f t="shared" si="1056"/>
        <v>0</v>
      </c>
      <c r="AA274" s="183">
        <f t="shared" si="1056"/>
        <v>0</v>
      </c>
      <c r="AB274" s="183">
        <f t="shared" si="1056"/>
        <v>0</v>
      </c>
      <c r="AC274" s="183">
        <f t="shared" si="1056"/>
        <v>0</v>
      </c>
      <c r="AD274" s="183">
        <f t="shared" si="1056"/>
        <v>0</v>
      </c>
      <c r="AE274" s="183">
        <f t="shared" si="1056"/>
        <v>0</v>
      </c>
      <c r="AF274" s="183">
        <f t="shared" si="1056"/>
        <v>0</v>
      </c>
      <c r="AG274" s="183">
        <f t="shared" si="1056"/>
        <v>0</v>
      </c>
      <c r="AH274" s="183">
        <f t="shared" si="1056"/>
        <v>0</v>
      </c>
      <c r="AI274" s="183">
        <f t="shared" si="1056"/>
        <v>0</v>
      </c>
      <c r="AJ274" s="183">
        <f t="shared" si="1056"/>
        <v>0</v>
      </c>
      <c r="AK274" s="183">
        <f t="shared" si="1056"/>
        <v>0</v>
      </c>
      <c r="AL274" s="183">
        <f t="shared" si="1056"/>
        <v>0</v>
      </c>
      <c r="AM274" s="183">
        <f t="shared" si="1056"/>
        <v>0</v>
      </c>
      <c r="AN274" s="183">
        <f t="shared" si="1056"/>
        <v>0</v>
      </c>
      <c r="AO274" s="183">
        <f t="shared" si="1056"/>
        <v>0</v>
      </c>
      <c r="AP274" s="183">
        <f t="shared" si="1056"/>
        <v>0</v>
      </c>
      <c r="AQ274" s="183">
        <f t="shared" si="1056"/>
        <v>0</v>
      </c>
      <c r="AR274" s="183">
        <f t="shared" si="1056"/>
        <v>0</v>
      </c>
      <c r="AS274" s="183">
        <f t="shared" si="1056"/>
        <v>0</v>
      </c>
      <c r="AT274" s="183">
        <f t="shared" si="1056"/>
        <v>0</v>
      </c>
      <c r="AU274" s="183">
        <f t="shared" si="1056"/>
        <v>0</v>
      </c>
      <c r="AV274" s="183">
        <f t="shared" si="1056"/>
        <v>0</v>
      </c>
      <c r="AW274" s="183">
        <f t="shared" si="1056"/>
        <v>0</v>
      </c>
      <c r="AX274" s="183">
        <f t="shared" si="1056"/>
        <v>0</v>
      </c>
      <c r="AY274" s="183">
        <f t="shared" si="1056"/>
        <v>0</v>
      </c>
      <c r="AZ274" s="183">
        <f t="shared" si="1056"/>
        <v>0</v>
      </c>
      <c r="BA274" s="183">
        <f t="shared" si="1056"/>
        <v>0</v>
      </c>
      <c r="BB274" s="274"/>
    </row>
    <row r="275" spans="1:54" ht="21.75" customHeight="1">
      <c r="A275" s="273"/>
      <c r="B275" s="270"/>
      <c r="C275" s="270"/>
      <c r="D275" s="184" t="s">
        <v>43</v>
      </c>
      <c r="E275" s="185">
        <f t="shared" si="1053"/>
        <v>77909.52</v>
      </c>
      <c r="F275" s="185">
        <f t="shared" si="1054"/>
        <v>37861</v>
      </c>
      <c r="G275" s="186">
        <f t="shared" si="874"/>
        <v>0.48596115083240143</v>
      </c>
      <c r="H275" s="183">
        <f t="shared" ref="H275:BA275" si="1057">H280+H285+H290+H295+H300+H305</f>
        <v>37861</v>
      </c>
      <c r="I275" s="183">
        <f t="shared" si="1057"/>
        <v>37861</v>
      </c>
      <c r="J275" s="183">
        <f t="shared" si="1057"/>
        <v>100</v>
      </c>
      <c r="K275" s="183">
        <f>K280+K285+K290+K295+K300+K305</f>
        <v>40048.520000000004</v>
      </c>
      <c r="L275" s="183">
        <f t="shared" si="1057"/>
        <v>0</v>
      </c>
      <c r="M275" s="183">
        <f t="shared" si="1057"/>
        <v>0</v>
      </c>
      <c r="N275" s="183">
        <f t="shared" si="1057"/>
        <v>0</v>
      </c>
      <c r="O275" s="183">
        <f t="shared" si="1057"/>
        <v>0</v>
      </c>
      <c r="P275" s="183">
        <f t="shared" si="1057"/>
        <v>0</v>
      </c>
      <c r="Q275" s="183">
        <f t="shared" si="1057"/>
        <v>0</v>
      </c>
      <c r="R275" s="183">
        <f t="shared" si="1057"/>
        <v>0</v>
      </c>
      <c r="S275" s="183">
        <f t="shared" si="1057"/>
        <v>0</v>
      </c>
      <c r="T275" s="183">
        <f t="shared" si="1057"/>
        <v>0</v>
      </c>
      <c r="U275" s="183">
        <f t="shared" si="1057"/>
        <v>0</v>
      </c>
      <c r="V275" s="183">
        <f t="shared" si="1057"/>
        <v>0</v>
      </c>
      <c r="W275" s="183">
        <f t="shared" si="1057"/>
        <v>0</v>
      </c>
      <c r="X275" s="183">
        <f t="shared" si="1057"/>
        <v>0</v>
      </c>
      <c r="Y275" s="183">
        <f t="shared" si="1057"/>
        <v>0</v>
      </c>
      <c r="Z275" s="183">
        <f t="shared" si="1057"/>
        <v>0</v>
      </c>
      <c r="AA275" s="183">
        <f t="shared" si="1057"/>
        <v>0</v>
      </c>
      <c r="AB275" s="183">
        <f t="shared" si="1057"/>
        <v>0</v>
      </c>
      <c r="AC275" s="183">
        <f t="shared" si="1057"/>
        <v>0</v>
      </c>
      <c r="AD275" s="183">
        <f t="shared" si="1057"/>
        <v>0</v>
      </c>
      <c r="AE275" s="183">
        <f t="shared" si="1057"/>
        <v>0</v>
      </c>
      <c r="AF275" s="183">
        <f t="shared" si="1057"/>
        <v>0</v>
      </c>
      <c r="AG275" s="183">
        <f t="shared" si="1057"/>
        <v>0</v>
      </c>
      <c r="AH275" s="183">
        <f t="shared" si="1057"/>
        <v>0</v>
      </c>
      <c r="AI275" s="183">
        <f t="shared" si="1057"/>
        <v>0</v>
      </c>
      <c r="AJ275" s="183">
        <f t="shared" si="1057"/>
        <v>0</v>
      </c>
      <c r="AK275" s="183">
        <f t="shared" si="1057"/>
        <v>0</v>
      </c>
      <c r="AL275" s="183">
        <f t="shared" si="1057"/>
        <v>0</v>
      </c>
      <c r="AM275" s="183">
        <f t="shared" si="1057"/>
        <v>0</v>
      </c>
      <c r="AN275" s="183">
        <f t="shared" si="1057"/>
        <v>0</v>
      </c>
      <c r="AO275" s="183">
        <f t="shared" si="1057"/>
        <v>0</v>
      </c>
      <c r="AP275" s="183">
        <f t="shared" si="1057"/>
        <v>0</v>
      </c>
      <c r="AQ275" s="183">
        <f t="shared" si="1057"/>
        <v>0</v>
      </c>
      <c r="AR275" s="183">
        <f t="shared" si="1057"/>
        <v>0</v>
      </c>
      <c r="AS275" s="183">
        <f t="shared" si="1057"/>
        <v>0</v>
      </c>
      <c r="AT275" s="183">
        <f t="shared" si="1057"/>
        <v>0</v>
      </c>
      <c r="AU275" s="183">
        <f t="shared" si="1057"/>
        <v>0</v>
      </c>
      <c r="AV275" s="183">
        <f t="shared" si="1057"/>
        <v>0</v>
      </c>
      <c r="AW275" s="183">
        <f t="shared" si="1057"/>
        <v>0</v>
      </c>
      <c r="AX275" s="183">
        <f t="shared" si="1057"/>
        <v>0</v>
      </c>
      <c r="AY275" s="183">
        <f t="shared" si="1057"/>
        <v>0</v>
      </c>
      <c r="AZ275" s="183">
        <f t="shared" si="1057"/>
        <v>0</v>
      </c>
      <c r="BA275" s="183">
        <f t="shared" si="1057"/>
        <v>0</v>
      </c>
      <c r="BB275" s="274"/>
    </row>
    <row r="276" spans="1:54" ht="30" customHeight="1">
      <c r="A276" s="273"/>
      <c r="B276" s="270"/>
      <c r="C276" s="270"/>
      <c r="D276" s="192" t="s">
        <v>273</v>
      </c>
      <c r="E276" s="185">
        <f t="shared" si="1053"/>
        <v>0</v>
      </c>
      <c r="F276" s="185">
        <f t="shared" si="1054"/>
        <v>0</v>
      </c>
      <c r="G276" s="186" t="e">
        <f t="shared" si="874"/>
        <v>#DIV/0!</v>
      </c>
      <c r="H276" s="183">
        <f t="shared" ref="H276:BA276" si="1058">H281+H286+H291+H296+H301+H306</f>
        <v>0</v>
      </c>
      <c r="I276" s="183">
        <f t="shared" si="1058"/>
        <v>0</v>
      </c>
      <c r="J276" s="183">
        <f t="shared" si="1058"/>
        <v>0</v>
      </c>
      <c r="K276" s="183">
        <f t="shared" si="1058"/>
        <v>0</v>
      </c>
      <c r="L276" s="183">
        <f t="shared" si="1058"/>
        <v>0</v>
      </c>
      <c r="M276" s="183">
        <f t="shared" si="1058"/>
        <v>0</v>
      </c>
      <c r="N276" s="183">
        <f t="shared" si="1058"/>
        <v>0</v>
      </c>
      <c r="O276" s="183">
        <f t="shared" si="1058"/>
        <v>0</v>
      </c>
      <c r="P276" s="183">
        <f t="shared" si="1058"/>
        <v>0</v>
      </c>
      <c r="Q276" s="183">
        <f t="shared" si="1058"/>
        <v>0</v>
      </c>
      <c r="R276" s="183">
        <f t="shared" si="1058"/>
        <v>0</v>
      </c>
      <c r="S276" s="183">
        <f t="shared" si="1058"/>
        <v>0</v>
      </c>
      <c r="T276" s="183">
        <f t="shared" si="1058"/>
        <v>0</v>
      </c>
      <c r="U276" s="183">
        <f t="shared" si="1058"/>
        <v>0</v>
      </c>
      <c r="V276" s="183">
        <f t="shared" si="1058"/>
        <v>0</v>
      </c>
      <c r="W276" s="183">
        <f t="shared" si="1058"/>
        <v>0</v>
      </c>
      <c r="X276" s="183">
        <f t="shared" si="1058"/>
        <v>0</v>
      </c>
      <c r="Y276" s="183">
        <f t="shared" si="1058"/>
        <v>0</v>
      </c>
      <c r="Z276" s="183">
        <f t="shared" si="1058"/>
        <v>0</v>
      </c>
      <c r="AA276" s="183">
        <f t="shared" si="1058"/>
        <v>0</v>
      </c>
      <c r="AB276" s="183">
        <f t="shared" si="1058"/>
        <v>0</v>
      </c>
      <c r="AC276" s="183">
        <f t="shared" si="1058"/>
        <v>0</v>
      </c>
      <c r="AD276" s="183">
        <f t="shared" si="1058"/>
        <v>0</v>
      </c>
      <c r="AE276" s="183">
        <f t="shared" si="1058"/>
        <v>0</v>
      </c>
      <c r="AF276" s="183">
        <f t="shared" si="1058"/>
        <v>0</v>
      </c>
      <c r="AG276" s="183">
        <f t="shared" si="1058"/>
        <v>0</v>
      </c>
      <c r="AH276" s="183">
        <f t="shared" si="1058"/>
        <v>0</v>
      </c>
      <c r="AI276" s="183">
        <f t="shared" si="1058"/>
        <v>0</v>
      </c>
      <c r="AJ276" s="183">
        <f t="shared" si="1058"/>
        <v>0</v>
      </c>
      <c r="AK276" s="183">
        <f t="shared" si="1058"/>
        <v>0</v>
      </c>
      <c r="AL276" s="183">
        <f t="shared" si="1058"/>
        <v>0</v>
      </c>
      <c r="AM276" s="183">
        <f t="shared" si="1058"/>
        <v>0</v>
      </c>
      <c r="AN276" s="183">
        <f t="shared" si="1058"/>
        <v>0</v>
      </c>
      <c r="AO276" s="183">
        <f t="shared" si="1058"/>
        <v>0</v>
      </c>
      <c r="AP276" s="183">
        <f t="shared" si="1058"/>
        <v>0</v>
      </c>
      <c r="AQ276" s="183">
        <f t="shared" si="1058"/>
        <v>0</v>
      </c>
      <c r="AR276" s="183">
        <f t="shared" si="1058"/>
        <v>0</v>
      </c>
      <c r="AS276" s="183">
        <f t="shared" si="1058"/>
        <v>0</v>
      </c>
      <c r="AT276" s="183">
        <f t="shared" si="1058"/>
        <v>0</v>
      </c>
      <c r="AU276" s="183">
        <f t="shared" si="1058"/>
        <v>0</v>
      </c>
      <c r="AV276" s="183">
        <f t="shared" si="1058"/>
        <v>0</v>
      </c>
      <c r="AW276" s="183">
        <f t="shared" si="1058"/>
        <v>0</v>
      </c>
      <c r="AX276" s="183">
        <f t="shared" si="1058"/>
        <v>0</v>
      </c>
      <c r="AY276" s="183">
        <f t="shared" si="1058"/>
        <v>0</v>
      </c>
      <c r="AZ276" s="183">
        <f t="shared" si="1058"/>
        <v>0</v>
      </c>
      <c r="BA276" s="183">
        <f t="shared" si="1058"/>
        <v>0</v>
      </c>
      <c r="BB276" s="274"/>
    </row>
    <row r="277" spans="1:54" s="116" customFormat="1" ht="22.2" customHeight="1">
      <c r="A277" s="273"/>
      <c r="B277" s="270" t="s">
        <v>364</v>
      </c>
      <c r="C277" s="270"/>
      <c r="D277" s="191" t="s">
        <v>41</v>
      </c>
      <c r="E277" s="185">
        <f>H277+K277+N277+Q277+T277+W277+Z277+AE277+AJ277+AO277+AT277+AY277</f>
        <v>747.92</v>
      </c>
      <c r="F277" s="185">
        <f>I277+L277+O277+R277+U277+X277+AA277+AF277+AK277+AP277+AU277+AZ277</f>
        <v>0</v>
      </c>
      <c r="G277" s="186">
        <f t="shared" si="874"/>
        <v>0</v>
      </c>
      <c r="H277" s="185">
        <f>SUM(H278:H281)</f>
        <v>0</v>
      </c>
      <c r="I277" s="185">
        <f t="shared" ref="I277" si="1059">SUM(I278:I281)</f>
        <v>0</v>
      </c>
      <c r="J277" s="185"/>
      <c r="K277" s="185">
        <f t="shared" ref="K277" si="1060">SUM(K278:K281)</f>
        <v>747.92</v>
      </c>
      <c r="L277" s="185">
        <f t="shared" ref="L277" si="1061">SUM(L278:L281)</f>
        <v>0</v>
      </c>
      <c r="M277" s="185"/>
      <c r="N277" s="185">
        <f t="shared" ref="N277" si="1062">SUM(N278:N281)</f>
        <v>0</v>
      </c>
      <c r="O277" s="185">
        <f t="shared" ref="O277" si="1063">SUM(O278:O281)</f>
        <v>0</v>
      </c>
      <c r="P277" s="185"/>
      <c r="Q277" s="185">
        <f t="shared" ref="Q277" si="1064">SUM(Q278:Q281)</f>
        <v>0</v>
      </c>
      <c r="R277" s="185">
        <f t="shared" ref="R277" si="1065">SUM(R278:R281)</f>
        <v>0</v>
      </c>
      <c r="S277" s="185"/>
      <c r="T277" s="185">
        <f t="shared" ref="T277" si="1066">SUM(T278:T281)</f>
        <v>0</v>
      </c>
      <c r="U277" s="185">
        <f t="shared" ref="U277" si="1067">SUM(U278:U281)</f>
        <v>0</v>
      </c>
      <c r="V277" s="185"/>
      <c r="W277" s="185">
        <f t="shared" ref="W277" si="1068">SUM(W278:W281)</f>
        <v>0</v>
      </c>
      <c r="X277" s="185">
        <f t="shared" ref="X277" si="1069">SUM(X278:X281)</f>
        <v>0</v>
      </c>
      <c r="Y277" s="185"/>
      <c r="Z277" s="185">
        <f t="shared" ref="Z277" si="1070">SUM(Z278:Z281)</f>
        <v>0</v>
      </c>
      <c r="AA277" s="185">
        <f t="shared" ref="AA277" si="1071">SUM(AA278:AA281)</f>
        <v>0</v>
      </c>
      <c r="AB277" s="185">
        <f t="shared" ref="AB277" si="1072">SUM(AB278:AB281)</f>
        <v>0</v>
      </c>
      <c r="AC277" s="185">
        <f t="shared" ref="AC277" si="1073">SUM(AC278:AC281)</f>
        <v>0</v>
      </c>
      <c r="AD277" s="185"/>
      <c r="AE277" s="185">
        <f t="shared" ref="AE277" si="1074">SUM(AE278:AE281)</f>
        <v>0</v>
      </c>
      <c r="AF277" s="185">
        <f t="shared" ref="AF277" si="1075">SUM(AF278:AF281)</f>
        <v>0</v>
      </c>
      <c r="AG277" s="185">
        <f t="shared" ref="AG277" si="1076">SUM(AG278:AG281)</f>
        <v>0</v>
      </c>
      <c r="AH277" s="185">
        <f t="shared" ref="AH277" si="1077">SUM(AH278:AH281)</f>
        <v>0</v>
      </c>
      <c r="AI277" s="185"/>
      <c r="AJ277" s="185">
        <f t="shared" ref="AJ277" si="1078">SUM(AJ278:AJ281)</f>
        <v>0</v>
      </c>
      <c r="AK277" s="185">
        <f t="shared" ref="AK277" si="1079">SUM(AK278:AK281)</f>
        <v>0</v>
      </c>
      <c r="AL277" s="185">
        <f t="shared" ref="AL277" si="1080">SUM(AL278:AL281)</f>
        <v>0</v>
      </c>
      <c r="AM277" s="185">
        <f t="shared" ref="AM277" si="1081">SUM(AM278:AM281)</f>
        <v>0</v>
      </c>
      <c r="AN277" s="185"/>
      <c r="AO277" s="185">
        <f t="shared" ref="AO277" si="1082">SUM(AO278:AO281)</f>
        <v>0</v>
      </c>
      <c r="AP277" s="185">
        <f t="shared" ref="AP277" si="1083">SUM(AP278:AP281)</f>
        <v>0</v>
      </c>
      <c r="AQ277" s="185">
        <f t="shared" ref="AQ277" si="1084">SUM(AQ278:AQ281)</f>
        <v>0</v>
      </c>
      <c r="AR277" s="185">
        <f t="shared" ref="AR277" si="1085">SUM(AR278:AR281)</f>
        <v>0</v>
      </c>
      <c r="AS277" s="185"/>
      <c r="AT277" s="185">
        <f t="shared" ref="AT277" si="1086">SUM(AT278:AT281)</f>
        <v>0</v>
      </c>
      <c r="AU277" s="185">
        <f t="shared" ref="AU277" si="1087">SUM(AU278:AU281)</f>
        <v>0</v>
      </c>
      <c r="AV277" s="185">
        <f t="shared" ref="AV277" si="1088">SUM(AV278:AV281)</f>
        <v>0</v>
      </c>
      <c r="AW277" s="185">
        <f t="shared" ref="AW277" si="1089">SUM(AW278:AW281)</f>
        <v>0</v>
      </c>
      <c r="AX277" s="185"/>
      <c r="AY277" s="185">
        <f t="shared" ref="AY277" si="1090">SUM(AY278:AY281)</f>
        <v>0</v>
      </c>
      <c r="AZ277" s="185">
        <f t="shared" ref="AZ277" si="1091">SUM(AZ278:AZ281)</f>
        <v>0</v>
      </c>
      <c r="BA277" s="186"/>
      <c r="BB277" s="274"/>
    </row>
    <row r="278" spans="1:54">
      <c r="A278" s="273"/>
      <c r="B278" s="270"/>
      <c r="C278" s="270"/>
      <c r="D278" s="184" t="s">
        <v>37</v>
      </c>
      <c r="E278" s="185">
        <f t="shared" ref="E278:E281" si="1092">H278+K278+N278+Q278+T278+W278+Z278+AE278+AJ278+AO278+AT278+AY278</f>
        <v>0</v>
      </c>
      <c r="F278" s="185">
        <f t="shared" ref="F278:F281" si="1093">I278+L278+O278+R278+U278+X278+AA278+AF278+AK278+AP278+AU278+AZ278</f>
        <v>0</v>
      </c>
      <c r="G278" s="186" t="e">
        <f t="shared" si="874"/>
        <v>#DIV/0!</v>
      </c>
      <c r="H278" s="183"/>
      <c r="I278" s="183"/>
      <c r="J278" s="189"/>
      <c r="K278" s="183"/>
      <c r="L278" s="183"/>
      <c r="M278" s="189"/>
      <c r="N278" s="183"/>
      <c r="O278" s="183"/>
      <c r="P278" s="189"/>
      <c r="Q278" s="183"/>
      <c r="R278" s="183"/>
      <c r="S278" s="189"/>
      <c r="T278" s="183"/>
      <c r="U278" s="183"/>
      <c r="V278" s="189"/>
      <c r="W278" s="183"/>
      <c r="X278" s="183"/>
      <c r="Y278" s="189"/>
      <c r="Z278" s="183"/>
      <c r="AA278" s="183"/>
      <c r="AB278" s="189"/>
      <c r="AC278" s="189"/>
      <c r="AD278" s="189"/>
      <c r="AE278" s="183"/>
      <c r="AF278" s="183"/>
      <c r="AG278" s="189"/>
      <c r="AH278" s="189"/>
      <c r="AI278" s="189"/>
      <c r="AJ278" s="183"/>
      <c r="AK278" s="183"/>
      <c r="AL278" s="189"/>
      <c r="AM278" s="189"/>
      <c r="AN278" s="189"/>
      <c r="AO278" s="183"/>
      <c r="AP278" s="183"/>
      <c r="AQ278" s="189"/>
      <c r="AR278" s="183"/>
      <c r="AS278" s="183"/>
      <c r="AT278" s="183"/>
      <c r="AU278" s="183"/>
      <c r="AV278" s="189"/>
      <c r="AW278" s="189"/>
      <c r="AX278" s="189"/>
      <c r="AY278" s="183"/>
      <c r="AZ278" s="183"/>
      <c r="BA278" s="189"/>
      <c r="BB278" s="274"/>
    </row>
    <row r="279" spans="1:54" ht="31.2" customHeight="1">
      <c r="A279" s="273"/>
      <c r="B279" s="270"/>
      <c r="C279" s="270"/>
      <c r="D279" s="184" t="s">
        <v>2</v>
      </c>
      <c r="E279" s="185">
        <f t="shared" si="1092"/>
        <v>0</v>
      </c>
      <c r="F279" s="185">
        <f t="shared" si="1093"/>
        <v>0</v>
      </c>
      <c r="G279" s="186" t="e">
        <f t="shared" si="874"/>
        <v>#DIV/0!</v>
      </c>
      <c r="H279" s="183"/>
      <c r="I279" s="183"/>
      <c r="J279" s="189"/>
      <c r="K279" s="183"/>
      <c r="L279" s="183"/>
      <c r="M279" s="189"/>
      <c r="N279" s="183"/>
      <c r="O279" s="183"/>
      <c r="P279" s="189"/>
      <c r="Q279" s="183"/>
      <c r="R279" s="183"/>
      <c r="S279" s="189"/>
      <c r="T279" s="183"/>
      <c r="U279" s="183"/>
      <c r="V279" s="189"/>
      <c r="W279" s="183"/>
      <c r="X279" s="183"/>
      <c r="Y279" s="189"/>
      <c r="Z279" s="183"/>
      <c r="AA279" s="183"/>
      <c r="AB279" s="189"/>
      <c r="AC279" s="189"/>
      <c r="AD279" s="189"/>
      <c r="AE279" s="183"/>
      <c r="AF279" s="183"/>
      <c r="AG279" s="189"/>
      <c r="AH279" s="189"/>
      <c r="AI279" s="189"/>
      <c r="AJ279" s="183"/>
      <c r="AK279" s="183"/>
      <c r="AL279" s="189"/>
      <c r="AM279" s="189"/>
      <c r="AN279" s="189"/>
      <c r="AO279" s="183"/>
      <c r="AP279" s="183"/>
      <c r="AQ279" s="189"/>
      <c r="AR279" s="189"/>
      <c r="AS279" s="189"/>
      <c r="AT279" s="183"/>
      <c r="AU279" s="183"/>
      <c r="AV279" s="189"/>
      <c r="AW279" s="189"/>
      <c r="AX279" s="189"/>
      <c r="AY279" s="183"/>
      <c r="AZ279" s="183"/>
      <c r="BA279" s="189"/>
      <c r="BB279" s="274"/>
    </row>
    <row r="280" spans="1:54" ht="21.75" customHeight="1">
      <c r="A280" s="273"/>
      <c r="B280" s="270"/>
      <c r="C280" s="270"/>
      <c r="D280" s="184" t="s">
        <v>43</v>
      </c>
      <c r="E280" s="185">
        <f t="shared" si="1092"/>
        <v>747.92</v>
      </c>
      <c r="F280" s="185">
        <f t="shared" si="1093"/>
        <v>0</v>
      </c>
      <c r="G280" s="186">
        <f t="shared" si="874"/>
        <v>0</v>
      </c>
      <c r="H280" s="183"/>
      <c r="I280" s="183"/>
      <c r="J280" s="189"/>
      <c r="K280" s="183">
        <v>747.92</v>
      </c>
      <c r="L280" s="183"/>
      <c r="M280" s="189"/>
      <c r="N280" s="183"/>
      <c r="O280" s="183"/>
      <c r="P280" s="189"/>
      <c r="Q280" s="183"/>
      <c r="R280" s="183"/>
      <c r="S280" s="189"/>
      <c r="T280" s="183"/>
      <c r="U280" s="183"/>
      <c r="V280" s="189"/>
      <c r="W280" s="183"/>
      <c r="X280" s="183"/>
      <c r="Y280" s="189"/>
      <c r="Z280" s="183"/>
      <c r="AA280" s="183"/>
      <c r="AB280" s="189"/>
      <c r="AC280" s="189"/>
      <c r="AD280" s="189"/>
      <c r="AE280" s="183"/>
      <c r="AF280" s="183"/>
      <c r="AG280" s="189"/>
      <c r="AH280" s="189"/>
      <c r="AI280" s="189"/>
      <c r="AJ280" s="183"/>
      <c r="AK280" s="183"/>
      <c r="AL280" s="189"/>
      <c r="AM280" s="189"/>
      <c r="AN280" s="189"/>
      <c r="AO280" s="183"/>
      <c r="AP280" s="183"/>
      <c r="AQ280" s="189"/>
      <c r="AR280" s="189"/>
      <c r="AS280" s="189"/>
      <c r="AT280" s="183"/>
      <c r="AU280" s="183"/>
      <c r="AV280" s="189"/>
      <c r="AW280" s="189"/>
      <c r="AX280" s="189"/>
      <c r="AY280" s="183"/>
      <c r="AZ280" s="183"/>
      <c r="BA280" s="189"/>
      <c r="BB280" s="274"/>
    </row>
    <row r="281" spans="1:54" ht="30" customHeight="1">
      <c r="A281" s="273"/>
      <c r="B281" s="270"/>
      <c r="C281" s="270"/>
      <c r="D281" s="192" t="s">
        <v>273</v>
      </c>
      <c r="E281" s="185">
        <f t="shared" si="1092"/>
        <v>0</v>
      </c>
      <c r="F281" s="185">
        <f t="shared" si="1093"/>
        <v>0</v>
      </c>
      <c r="G281" s="186" t="e">
        <f t="shared" si="874"/>
        <v>#DIV/0!</v>
      </c>
      <c r="H281" s="183"/>
      <c r="I281" s="183"/>
      <c r="J281" s="189"/>
      <c r="K281" s="183"/>
      <c r="L281" s="183"/>
      <c r="M281" s="189"/>
      <c r="N281" s="183"/>
      <c r="O281" s="183"/>
      <c r="P281" s="189"/>
      <c r="Q281" s="183"/>
      <c r="R281" s="183"/>
      <c r="S281" s="189"/>
      <c r="T281" s="183"/>
      <c r="U281" s="183"/>
      <c r="V281" s="189"/>
      <c r="W281" s="183"/>
      <c r="X281" s="183"/>
      <c r="Y281" s="189"/>
      <c r="Z281" s="183"/>
      <c r="AA281" s="183"/>
      <c r="AB281" s="189"/>
      <c r="AC281" s="189"/>
      <c r="AD281" s="189"/>
      <c r="AE281" s="183"/>
      <c r="AF281" s="183"/>
      <c r="AG281" s="189"/>
      <c r="AH281" s="189"/>
      <c r="AI281" s="189"/>
      <c r="AJ281" s="183"/>
      <c r="AK281" s="183"/>
      <c r="AL281" s="189"/>
      <c r="AM281" s="189"/>
      <c r="AN281" s="189"/>
      <c r="AO281" s="183"/>
      <c r="AP281" s="183"/>
      <c r="AQ281" s="189"/>
      <c r="AR281" s="189"/>
      <c r="AS281" s="189"/>
      <c r="AT281" s="183"/>
      <c r="AU281" s="183"/>
      <c r="AV281" s="189"/>
      <c r="AW281" s="189"/>
      <c r="AX281" s="189"/>
      <c r="AY281" s="183"/>
      <c r="AZ281" s="183"/>
      <c r="BA281" s="189"/>
      <c r="BB281" s="274"/>
    </row>
    <row r="282" spans="1:54" s="116" customFormat="1" ht="22.2" customHeight="1">
      <c r="A282" s="273"/>
      <c r="B282" s="270" t="s">
        <v>365</v>
      </c>
      <c r="C282" s="270"/>
      <c r="D282" s="191" t="s">
        <v>41</v>
      </c>
      <c r="E282" s="185">
        <f>H282+K282+N282+Q282+T282+W282+Z282+AE282+AJ282+AO282+AT282+AY282</f>
        <v>153.47</v>
      </c>
      <c r="F282" s="185">
        <f>I282+L282+O282+R282+U282+X282+AA282+AF282+AK282+AP282+AU282+AZ282</f>
        <v>0</v>
      </c>
      <c r="G282" s="186">
        <f t="shared" si="874"/>
        <v>0</v>
      </c>
      <c r="H282" s="185">
        <f>SUM(H283:H286)</f>
        <v>0</v>
      </c>
      <c r="I282" s="185">
        <f t="shared" ref="I282" si="1094">SUM(I283:I286)</f>
        <v>0</v>
      </c>
      <c r="J282" s="185"/>
      <c r="K282" s="185">
        <f t="shared" ref="K282" si="1095">SUM(K283:K286)</f>
        <v>153.47</v>
      </c>
      <c r="L282" s="185">
        <f t="shared" ref="L282" si="1096">SUM(L283:L286)</f>
        <v>0</v>
      </c>
      <c r="M282" s="185"/>
      <c r="N282" s="185">
        <f t="shared" ref="N282" si="1097">SUM(N283:N286)</f>
        <v>0</v>
      </c>
      <c r="O282" s="185">
        <f t="shared" ref="O282" si="1098">SUM(O283:O286)</f>
        <v>0</v>
      </c>
      <c r="P282" s="185"/>
      <c r="Q282" s="185">
        <f t="shared" ref="Q282" si="1099">SUM(Q283:Q286)</f>
        <v>0</v>
      </c>
      <c r="R282" s="185">
        <f t="shared" ref="R282" si="1100">SUM(R283:R286)</f>
        <v>0</v>
      </c>
      <c r="S282" s="185"/>
      <c r="T282" s="185">
        <f t="shared" ref="T282" si="1101">SUM(T283:T286)</f>
        <v>0</v>
      </c>
      <c r="U282" s="185">
        <f t="shared" ref="U282" si="1102">SUM(U283:U286)</f>
        <v>0</v>
      </c>
      <c r="V282" s="185"/>
      <c r="W282" s="185">
        <f t="shared" ref="W282" si="1103">SUM(W283:W286)</f>
        <v>0</v>
      </c>
      <c r="X282" s="185">
        <f t="shared" ref="X282" si="1104">SUM(X283:X286)</f>
        <v>0</v>
      </c>
      <c r="Y282" s="185"/>
      <c r="Z282" s="185">
        <f t="shared" ref="Z282" si="1105">SUM(Z283:Z286)</f>
        <v>0</v>
      </c>
      <c r="AA282" s="185">
        <f t="shared" ref="AA282" si="1106">SUM(AA283:AA286)</f>
        <v>0</v>
      </c>
      <c r="AB282" s="185">
        <f t="shared" ref="AB282" si="1107">SUM(AB283:AB286)</f>
        <v>0</v>
      </c>
      <c r="AC282" s="185">
        <f t="shared" ref="AC282" si="1108">SUM(AC283:AC286)</f>
        <v>0</v>
      </c>
      <c r="AD282" s="185"/>
      <c r="AE282" s="185">
        <f t="shared" ref="AE282" si="1109">SUM(AE283:AE286)</f>
        <v>0</v>
      </c>
      <c r="AF282" s="185">
        <f t="shared" ref="AF282" si="1110">SUM(AF283:AF286)</f>
        <v>0</v>
      </c>
      <c r="AG282" s="185">
        <f t="shared" ref="AG282" si="1111">SUM(AG283:AG286)</f>
        <v>0</v>
      </c>
      <c r="AH282" s="185">
        <f t="shared" ref="AH282" si="1112">SUM(AH283:AH286)</f>
        <v>0</v>
      </c>
      <c r="AI282" s="185"/>
      <c r="AJ282" s="185">
        <f t="shared" ref="AJ282" si="1113">SUM(AJ283:AJ286)</f>
        <v>0</v>
      </c>
      <c r="AK282" s="185">
        <f t="shared" ref="AK282" si="1114">SUM(AK283:AK286)</f>
        <v>0</v>
      </c>
      <c r="AL282" s="185">
        <f t="shared" ref="AL282" si="1115">SUM(AL283:AL286)</f>
        <v>0</v>
      </c>
      <c r="AM282" s="185">
        <f t="shared" ref="AM282" si="1116">SUM(AM283:AM286)</f>
        <v>0</v>
      </c>
      <c r="AN282" s="185"/>
      <c r="AO282" s="185">
        <f t="shared" ref="AO282" si="1117">SUM(AO283:AO286)</f>
        <v>0</v>
      </c>
      <c r="AP282" s="185">
        <f t="shared" ref="AP282" si="1118">SUM(AP283:AP286)</f>
        <v>0</v>
      </c>
      <c r="AQ282" s="185">
        <f t="shared" ref="AQ282" si="1119">SUM(AQ283:AQ286)</f>
        <v>0</v>
      </c>
      <c r="AR282" s="185">
        <f t="shared" ref="AR282" si="1120">SUM(AR283:AR286)</f>
        <v>0</v>
      </c>
      <c r="AS282" s="185"/>
      <c r="AT282" s="185">
        <f t="shared" ref="AT282" si="1121">SUM(AT283:AT286)</f>
        <v>0</v>
      </c>
      <c r="AU282" s="185">
        <f t="shared" ref="AU282" si="1122">SUM(AU283:AU286)</f>
        <v>0</v>
      </c>
      <c r="AV282" s="185">
        <f t="shared" ref="AV282" si="1123">SUM(AV283:AV286)</f>
        <v>0</v>
      </c>
      <c r="AW282" s="185">
        <f t="shared" ref="AW282" si="1124">SUM(AW283:AW286)</f>
        <v>0</v>
      </c>
      <c r="AX282" s="185"/>
      <c r="AY282" s="185">
        <f t="shared" ref="AY282" si="1125">SUM(AY283:AY286)</f>
        <v>0</v>
      </c>
      <c r="AZ282" s="185">
        <f t="shared" ref="AZ282" si="1126">SUM(AZ283:AZ286)</f>
        <v>0</v>
      </c>
      <c r="BA282" s="186"/>
      <c r="BB282" s="274"/>
    </row>
    <row r="283" spans="1:54">
      <c r="A283" s="273"/>
      <c r="B283" s="270"/>
      <c r="C283" s="270"/>
      <c r="D283" s="184" t="s">
        <v>37</v>
      </c>
      <c r="E283" s="185">
        <f t="shared" ref="E283:E286" si="1127">H283+K283+N283+Q283+T283+W283+Z283+AE283+AJ283+AO283+AT283+AY283</f>
        <v>0</v>
      </c>
      <c r="F283" s="185">
        <f t="shared" ref="F283:F286" si="1128">I283+L283+O283+R283+U283+X283+AA283+AF283+AK283+AP283+AU283+AZ283</f>
        <v>0</v>
      </c>
      <c r="G283" s="186" t="e">
        <f t="shared" si="874"/>
        <v>#DIV/0!</v>
      </c>
      <c r="H283" s="183"/>
      <c r="I283" s="183"/>
      <c r="J283" s="189"/>
      <c r="K283" s="183"/>
      <c r="L283" s="183"/>
      <c r="M283" s="189"/>
      <c r="N283" s="183"/>
      <c r="O283" s="183"/>
      <c r="P283" s="189"/>
      <c r="Q283" s="183"/>
      <c r="R283" s="183"/>
      <c r="S283" s="189"/>
      <c r="T283" s="183"/>
      <c r="U283" s="183"/>
      <c r="V283" s="189"/>
      <c r="W283" s="183"/>
      <c r="X283" s="183"/>
      <c r="Y283" s="189"/>
      <c r="Z283" s="183"/>
      <c r="AA283" s="183"/>
      <c r="AB283" s="189"/>
      <c r="AC283" s="189"/>
      <c r="AD283" s="189"/>
      <c r="AE283" s="183"/>
      <c r="AF283" s="183"/>
      <c r="AG283" s="189"/>
      <c r="AH283" s="189"/>
      <c r="AI283" s="189"/>
      <c r="AJ283" s="183"/>
      <c r="AK283" s="183"/>
      <c r="AL283" s="189"/>
      <c r="AM283" s="189"/>
      <c r="AN283" s="189"/>
      <c r="AO283" s="183"/>
      <c r="AP283" s="183"/>
      <c r="AQ283" s="189"/>
      <c r="AR283" s="183"/>
      <c r="AS283" s="183"/>
      <c r="AT283" s="183"/>
      <c r="AU283" s="183"/>
      <c r="AV283" s="189"/>
      <c r="AW283" s="189"/>
      <c r="AX283" s="189"/>
      <c r="AY283" s="183"/>
      <c r="AZ283" s="183"/>
      <c r="BA283" s="189"/>
      <c r="BB283" s="274"/>
    </row>
    <row r="284" spans="1:54" ht="31.2" customHeight="1">
      <c r="A284" s="273"/>
      <c r="B284" s="270"/>
      <c r="C284" s="270"/>
      <c r="D284" s="184" t="s">
        <v>2</v>
      </c>
      <c r="E284" s="185">
        <f t="shared" si="1127"/>
        <v>0</v>
      </c>
      <c r="F284" s="185">
        <f t="shared" si="1128"/>
        <v>0</v>
      </c>
      <c r="G284" s="186" t="e">
        <f t="shared" si="874"/>
        <v>#DIV/0!</v>
      </c>
      <c r="H284" s="183"/>
      <c r="I284" s="183"/>
      <c r="J284" s="189"/>
      <c r="K284" s="183"/>
      <c r="L284" s="183"/>
      <c r="M284" s="189"/>
      <c r="N284" s="183"/>
      <c r="O284" s="183"/>
      <c r="P284" s="189"/>
      <c r="Q284" s="183"/>
      <c r="R284" s="183"/>
      <c r="S284" s="189"/>
      <c r="T284" s="183"/>
      <c r="U284" s="183"/>
      <c r="V284" s="189"/>
      <c r="W284" s="183"/>
      <c r="X284" s="183"/>
      <c r="Y284" s="189"/>
      <c r="Z284" s="183"/>
      <c r="AA284" s="183"/>
      <c r="AB284" s="189"/>
      <c r="AC284" s="189"/>
      <c r="AD284" s="189"/>
      <c r="AE284" s="183"/>
      <c r="AF284" s="183"/>
      <c r="AG284" s="189"/>
      <c r="AH284" s="189"/>
      <c r="AI284" s="189"/>
      <c r="AJ284" s="183"/>
      <c r="AK284" s="183"/>
      <c r="AL284" s="189"/>
      <c r="AM284" s="189"/>
      <c r="AN284" s="189"/>
      <c r="AO284" s="183"/>
      <c r="AP284" s="183"/>
      <c r="AQ284" s="189"/>
      <c r="AR284" s="189"/>
      <c r="AS284" s="189"/>
      <c r="AT284" s="183"/>
      <c r="AU284" s="183"/>
      <c r="AV284" s="189"/>
      <c r="AW284" s="189"/>
      <c r="AX284" s="189"/>
      <c r="AY284" s="183"/>
      <c r="AZ284" s="183"/>
      <c r="BA284" s="189"/>
      <c r="BB284" s="274"/>
    </row>
    <row r="285" spans="1:54" ht="21.75" customHeight="1">
      <c r="A285" s="273"/>
      <c r="B285" s="270"/>
      <c r="C285" s="270"/>
      <c r="D285" s="184" t="s">
        <v>43</v>
      </c>
      <c r="E285" s="185">
        <f t="shared" si="1127"/>
        <v>153.47</v>
      </c>
      <c r="F285" s="185">
        <f t="shared" si="1128"/>
        <v>0</v>
      </c>
      <c r="G285" s="186">
        <f t="shared" si="874"/>
        <v>0</v>
      </c>
      <c r="H285" s="183"/>
      <c r="I285" s="183"/>
      <c r="J285" s="189"/>
      <c r="K285" s="183">
        <v>153.47</v>
      </c>
      <c r="L285" s="183"/>
      <c r="M285" s="189"/>
      <c r="N285" s="183"/>
      <c r="O285" s="183"/>
      <c r="P285" s="189"/>
      <c r="Q285" s="183"/>
      <c r="R285" s="183"/>
      <c r="S285" s="189"/>
      <c r="T285" s="183"/>
      <c r="U285" s="183"/>
      <c r="V285" s="189"/>
      <c r="W285" s="183"/>
      <c r="X285" s="183"/>
      <c r="Y285" s="189"/>
      <c r="Z285" s="183"/>
      <c r="AA285" s="183"/>
      <c r="AB285" s="189"/>
      <c r="AC285" s="189"/>
      <c r="AD285" s="189"/>
      <c r="AE285" s="183"/>
      <c r="AF285" s="183"/>
      <c r="AG285" s="189"/>
      <c r="AH285" s="189"/>
      <c r="AI285" s="189"/>
      <c r="AJ285" s="183"/>
      <c r="AK285" s="183"/>
      <c r="AL285" s="189"/>
      <c r="AM285" s="189"/>
      <c r="AN285" s="189"/>
      <c r="AO285" s="183"/>
      <c r="AP285" s="183"/>
      <c r="AQ285" s="189"/>
      <c r="AR285" s="189"/>
      <c r="AS285" s="189"/>
      <c r="AT285" s="183"/>
      <c r="AU285" s="183"/>
      <c r="AV285" s="189"/>
      <c r="AW285" s="189"/>
      <c r="AX285" s="189"/>
      <c r="AY285" s="183"/>
      <c r="AZ285" s="183"/>
      <c r="BA285" s="189"/>
      <c r="BB285" s="274"/>
    </row>
    <row r="286" spans="1:54" ht="30" customHeight="1">
      <c r="A286" s="273"/>
      <c r="B286" s="270"/>
      <c r="C286" s="270"/>
      <c r="D286" s="192" t="s">
        <v>273</v>
      </c>
      <c r="E286" s="185">
        <f t="shared" si="1127"/>
        <v>0</v>
      </c>
      <c r="F286" s="185">
        <f t="shared" si="1128"/>
        <v>0</v>
      </c>
      <c r="G286" s="186" t="e">
        <f t="shared" si="874"/>
        <v>#DIV/0!</v>
      </c>
      <c r="H286" s="183"/>
      <c r="I286" s="183"/>
      <c r="J286" s="189"/>
      <c r="K286" s="183"/>
      <c r="L286" s="183"/>
      <c r="M286" s="189"/>
      <c r="N286" s="183"/>
      <c r="O286" s="183"/>
      <c r="P286" s="189"/>
      <c r="Q286" s="183"/>
      <c r="R286" s="183"/>
      <c r="S286" s="189"/>
      <c r="T286" s="183"/>
      <c r="U286" s="183"/>
      <c r="V286" s="189"/>
      <c r="W286" s="183"/>
      <c r="X286" s="183"/>
      <c r="Y286" s="189"/>
      <c r="Z286" s="183"/>
      <c r="AA286" s="183"/>
      <c r="AB286" s="189"/>
      <c r="AC286" s="189"/>
      <c r="AD286" s="189"/>
      <c r="AE286" s="183"/>
      <c r="AF286" s="183"/>
      <c r="AG286" s="189"/>
      <c r="AH286" s="189"/>
      <c r="AI286" s="189"/>
      <c r="AJ286" s="183"/>
      <c r="AK286" s="183"/>
      <c r="AL286" s="189"/>
      <c r="AM286" s="189"/>
      <c r="AN286" s="189"/>
      <c r="AO286" s="183"/>
      <c r="AP286" s="183"/>
      <c r="AQ286" s="189"/>
      <c r="AR286" s="189"/>
      <c r="AS286" s="189"/>
      <c r="AT286" s="183"/>
      <c r="AU286" s="183"/>
      <c r="AV286" s="189"/>
      <c r="AW286" s="189"/>
      <c r="AX286" s="189"/>
      <c r="AY286" s="183"/>
      <c r="AZ286" s="183"/>
      <c r="BA286" s="189"/>
      <c r="BB286" s="274"/>
    </row>
    <row r="287" spans="1:54" s="116" customFormat="1" ht="22.2" customHeight="1">
      <c r="A287" s="273"/>
      <c r="B287" s="270" t="s">
        <v>366</v>
      </c>
      <c r="C287" s="270"/>
      <c r="D287" s="191" t="s">
        <v>41</v>
      </c>
      <c r="E287" s="185">
        <f>H287+K287+N287+Q287+T287+W287+Z287+AE287+AJ287+AO287+AT287+AY287</f>
        <v>28197.21</v>
      </c>
      <c r="F287" s="185">
        <f>I287+L287+O287+R287+U287+X287+AA287+AF287+AK287+AP287+AU287+AZ287</f>
        <v>18088.14</v>
      </c>
      <c r="G287" s="186">
        <f t="shared" si="874"/>
        <v>0.64148687050952913</v>
      </c>
      <c r="H287" s="185">
        <f>SUM(H288:H291)</f>
        <v>18088.14</v>
      </c>
      <c r="I287" s="185">
        <f t="shared" ref="I287" si="1129">SUM(I288:I291)</f>
        <v>18088.14</v>
      </c>
      <c r="J287" s="185"/>
      <c r="K287" s="185">
        <f t="shared" ref="K287" si="1130">SUM(K288:K291)</f>
        <v>10109.07</v>
      </c>
      <c r="L287" s="185">
        <f t="shared" ref="L287" si="1131">SUM(L288:L291)</f>
        <v>0</v>
      </c>
      <c r="M287" s="185"/>
      <c r="N287" s="185">
        <f t="shared" ref="N287" si="1132">SUM(N288:N291)</f>
        <v>0</v>
      </c>
      <c r="O287" s="185">
        <f t="shared" ref="O287" si="1133">SUM(O288:O291)</f>
        <v>0</v>
      </c>
      <c r="P287" s="185"/>
      <c r="Q287" s="185">
        <f t="shared" ref="Q287" si="1134">SUM(Q288:Q291)</f>
        <v>0</v>
      </c>
      <c r="R287" s="185">
        <f t="shared" ref="R287" si="1135">SUM(R288:R291)</f>
        <v>0</v>
      </c>
      <c r="S287" s="185"/>
      <c r="T287" s="185">
        <f t="shared" ref="T287" si="1136">SUM(T288:T291)</f>
        <v>0</v>
      </c>
      <c r="U287" s="185">
        <f t="shared" ref="U287" si="1137">SUM(U288:U291)</f>
        <v>0</v>
      </c>
      <c r="V287" s="185"/>
      <c r="W287" s="185">
        <f t="shared" ref="W287" si="1138">SUM(W288:W291)</f>
        <v>0</v>
      </c>
      <c r="X287" s="185">
        <f t="shared" ref="X287" si="1139">SUM(X288:X291)</f>
        <v>0</v>
      </c>
      <c r="Y287" s="185"/>
      <c r="Z287" s="185">
        <f t="shared" ref="Z287" si="1140">SUM(Z288:Z291)</f>
        <v>0</v>
      </c>
      <c r="AA287" s="185">
        <f t="shared" ref="AA287" si="1141">SUM(AA288:AA291)</f>
        <v>0</v>
      </c>
      <c r="AB287" s="185">
        <f t="shared" ref="AB287" si="1142">SUM(AB288:AB291)</f>
        <v>0</v>
      </c>
      <c r="AC287" s="185">
        <f t="shared" ref="AC287" si="1143">SUM(AC288:AC291)</f>
        <v>0</v>
      </c>
      <c r="AD287" s="185"/>
      <c r="AE287" s="185">
        <f t="shared" ref="AE287" si="1144">SUM(AE288:AE291)</f>
        <v>0</v>
      </c>
      <c r="AF287" s="185">
        <f t="shared" ref="AF287" si="1145">SUM(AF288:AF291)</f>
        <v>0</v>
      </c>
      <c r="AG287" s="185">
        <f t="shared" ref="AG287" si="1146">SUM(AG288:AG291)</f>
        <v>0</v>
      </c>
      <c r="AH287" s="185">
        <f t="shared" ref="AH287" si="1147">SUM(AH288:AH291)</f>
        <v>0</v>
      </c>
      <c r="AI287" s="185"/>
      <c r="AJ287" s="185">
        <f t="shared" ref="AJ287" si="1148">SUM(AJ288:AJ291)</f>
        <v>0</v>
      </c>
      <c r="AK287" s="185">
        <f t="shared" ref="AK287" si="1149">SUM(AK288:AK291)</f>
        <v>0</v>
      </c>
      <c r="AL287" s="185">
        <f t="shared" ref="AL287" si="1150">SUM(AL288:AL291)</f>
        <v>0</v>
      </c>
      <c r="AM287" s="185">
        <f t="shared" ref="AM287" si="1151">SUM(AM288:AM291)</f>
        <v>0</v>
      </c>
      <c r="AN287" s="185"/>
      <c r="AO287" s="185">
        <f t="shared" ref="AO287" si="1152">SUM(AO288:AO291)</f>
        <v>0</v>
      </c>
      <c r="AP287" s="185">
        <f t="shared" ref="AP287" si="1153">SUM(AP288:AP291)</f>
        <v>0</v>
      </c>
      <c r="AQ287" s="185">
        <f t="shared" ref="AQ287" si="1154">SUM(AQ288:AQ291)</f>
        <v>0</v>
      </c>
      <c r="AR287" s="185">
        <f t="shared" ref="AR287" si="1155">SUM(AR288:AR291)</f>
        <v>0</v>
      </c>
      <c r="AS287" s="185"/>
      <c r="AT287" s="185">
        <f t="shared" ref="AT287" si="1156">SUM(AT288:AT291)</f>
        <v>0</v>
      </c>
      <c r="AU287" s="185">
        <f t="shared" ref="AU287" si="1157">SUM(AU288:AU291)</f>
        <v>0</v>
      </c>
      <c r="AV287" s="185">
        <f t="shared" ref="AV287" si="1158">SUM(AV288:AV291)</f>
        <v>0</v>
      </c>
      <c r="AW287" s="185">
        <f t="shared" ref="AW287" si="1159">SUM(AW288:AW291)</f>
        <v>0</v>
      </c>
      <c r="AX287" s="185"/>
      <c r="AY287" s="185">
        <f t="shared" ref="AY287" si="1160">SUM(AY288:AY291)</f>
        <v>0</v>
      </c>
      <c r="AZ287" s="185">
        <f t="shared" ref="AZ287" si="1161">SUM(AZ288:AZ291)</f>
        <v>0</v>
      </c>
      <c r="BA287" s="186"/>
      <c r="BB287" s="274"/>
    </row>
    <row r="288" spans="1:54">
      <c r="A288" s="273"/>
      <c r="B288" s="270"/>
      <c r="C288" s="270"/>
      <c r="D288" s="184" t="s">
        <v>37</v>
      </c>
      <c r="E288" s="185">
        <f t="shared" ref="E288:E291" si="1162">H288+K288+N288+Q288+T288+W288+Z288+AE288+AJ288+AO288+AT288+AY288</f>
        <v>0</v>
      </c>
      <c r="F288" s="185">
        <f t="shared" ref="F288:F291" si="1163">I288+L288+O288+R288+U288+X288+AA288+AF288+AK288+AP288+AU288+AZ288</f>
        <v>0</v>
      </c>
      <c r="G288" s="186" t="e">
        <f t="shared" si="874"/>
        <v>#DIV/0!</v>
      </c>
      <c r="H288" s="183"/>
      <c r="I288" s="183"/>
      <c r="J288" s="189"/>
      <c r="K288" s="183"/>
      <c r="L288" s="183"/>
      <c r="M288" s="189"/>
      <c r="N288" s="183"/>
      <c r="O288" s="183"/>
      <c r="P288" s="189"/>
      <c r="Q288" s="183"/>
      <c r="R288" s="183"/>
      <c r="S288" s="189"/>
      <c r="T288" s="183"/>
      <c r="U288" s="183"/>
      <c r="V288" s="189"/>
      <c r="W288" s="183"/>
      <c r="X288" s="183"/>
      <c r="Y288" s="189"/>
      <c r="Z288" s="183"/>
      <c r="AA288" s="183"/>
      <c r="AB288" s="189"/>
      <c r="AC288" s="189"/>
      <c r="AD288" s="189"/>
      <c r="AE288" s="183"/>
      <c r="AF288" s="183"/>
      <c r="AG288" s="189"/>
      <c r="AH288" s="189"/>
      <c r="AI288" s="189"/>
      <c r="AJ288" s="183"/>
      <c r="AK288" s="183"/>
      <c r="AL288" s="189"/>
      <c r="AM288" s="189"/>
      <c r="AN288" s="189"/>
      <c r="AO288" s="183"/>
      <c r="AP288" s="183"/>
      <c r="AQ288" s="189"/>
      <c r="AR288" s="183"/>
      <c r="AS288" s="183"/>
      <c r="AT288" s="183"/>
      <c r="AU288" s="183"/>
      <c r="AV288" s="189"/>
      <c r="AW288" s="189"/>
      <c r="AX288" s="189"/>
      <c r="AY288" s="183"/>
      <c r="AZ288" s="183"/>
      <c r="BA288" s="189"/>
      <c r="BB288" s="274"/>
    </row>
    <row r="289" spans="1:54" ht="31.2" customHeight="1">
      <c r="A289" s="273"/>
      <c r="B289" s="270"/>
      <c r="C289" s="270"/>
      <c r="D289" s="184" t="s">
        <v>2</v>
      </c>
      <c r="E289" s="185">
        <f t="shared" si="1162"/>
        <v>0</v>
      </c>
      <c r="F289" s="185">
        <f t="shared" si="1163"/>
        <v>0</v>
      </c>
      <c r="G289" s="186" t="e">
        <f t="shared" si="874"/>
        <v>#DIV/0!</v>
      </c>
      <c r="H289" s="183"/>
      <c r="I289" s="183"/>
      <c r="J289" s="189"/>
      <c r="K289" s="183"/>
      <c r="L289" s="183"/>
      <c r="M289" s="189"/>
      <c r="N289" s="183"/>
      <c r="O289" s="183"/>
      <c r="P289" s="189"/>
      <c r="Q289" s="183"/>
      <c r="R289" s="183"/>
      <c r="S289" s="189"/>
      <c r="T289" s="183"/>
      <c r="U289" s="183"/>
      <c r="V289" s="189"/>
      <c r="W289" s="183"/>
      <c r="X289" s="183"/>
      <c r="Y289" s="189"/>
      <c r="Z289" s="183"/>
      <c r="AA289" s="183"/>
      <c r="AB289" s="189"/>
      <c r="AC289" s="189"/>
      <c r="AD289" s="189"/>
      <c r="AE289" s="183"/>
      <c r="AF289" s="183"/>
      <c r="AG289" s="189"/>
      <c r="AH289" s="189"/>
      <c r="AI289" s="189"/>
      <c r="AJ289" s="183"/>
      <c r="AK289" s="183"/>
      <c r="AL289" s="189"/>
      <c r="AM289" s="189"/>
      <c r="AN289" s="189"/>
      <c r="AO289" s="183"/>
      <c r="AP289" s="183"/>
      <c r="AQ289" s="189"/>
      <c r="AR289" s="189"/>
      <c r="AS289" s="189"/>
      <c r="AT289" s="183"/>
      <c r="AU289" s="183"/>
      <c r="AV289" s="189"/>
      <c r="AW289" s="189"/>
      <c r="AX289" s="189"/>
      <c r="AY289" s="183"/>
      <c r="AZ289" s="183"/>
      <c r="BA289" s="189"/>
      <c r="BB289" s="274"/>
    </row>
    <row r="290" spans="1:54" ht="21.75" customHeight="1">
      <c r="A290" s="273"/>
      <c r="B290" s="270"/>
      <c r="C290" s="270"/>
      <c r="D290" s="184" t="s">
        <v>43</v>
      </c>
      <c r="E290" s="185">
        <f t="shared" si="1162"/>
        <v>28197.21</v>
      </c>
      <c r="F290" s="185">
        <f t="shared" si="1163"/>
        <v>18088.14</v>
      </c>
      <c r="G290" s="186">
        <f t="shared" si="874"/>
        <v>0.64148687050952913</v>
      </c>
      <c r="H290" s="183">
        <v>18088.14</v>
      </c>
      <c r="I290" s="183">
        <v>18088.14</v>
      </c>
      <c r="J290" s="189"/>
      <c r="K290" s="183">
        <v>10109.07</v>
      </c>
      <c r="L290" s="183"/>
      <c r="M290" s="189"/>
      <c r="N290" s="183"/>
      <c r="O290" s="183"/>
      <c r="P290" s="189"/>
      <c r="Q290" s="183"/>
      <c r="R290" s="183"/>
      <c r="S290" s="189"/>
      <c r="T290" s="183"/>
      <c r="U290" s="183"/>
      <c r="V290" s="189"/>
      <c r="W290" s="183"/>
      <c r="X290" s="183"/>
      <c r="Y290" s="189"/>
      <c r="Z290" s="183"/>
      <c r="AA290" s="183"/>
      <c r="AB290" s="189"/>
      <c r="AC290" s="189"/>
      <c r="AD290" s="189"/>
      <c r="AE290" s="183"/>
      <c r="AF290" s="183"/>
      <c r="AG290" s="189"/>
      <c r="AH290" s="189"/>
      <c r="AI290" s="189"/>
      <c r="AJ290" s="183"/>
      <c r="AK290" s="183"/>
      <c r="AL290" s="189"/>
      <c r="AM290" s="189"/>
      <c r="AN290" s="189"/>
      <c r="AO290" s="183"/>
      <c r="AP290" s="183"/>
      <c r="AQ290" s="189"/>
      <c r="AR290" s="189"/>
      <c r="AS290" s="189"/>
      <c r="AT290" s="183"/>
      <c r="AU290" s="183"/>
      <c r="AV290" s="189"/>
      <c r="AW290" s="189"/>
      <c r="AX290" s="189"/>
      <c r="AY290" s="183"/>
      <c r="AZ290" s="183"/>
      <c r="BA290" s="189"/>
      <c r="BB290" s="274"/>
    </row>
    <row r="291" spans="1:54" ht="30" customHeight="1">
      <c r="A291" s="273"/>
      <c r="B291" s="270"/>
      <c r="C291" s="270"/>
      <c r="D291" s="192" t="s">
        <v>273</v>
      </c>
      <c r="E291" s="185">
        <f t="shared" si="1162"/>
        <v>0</v>
      </c>
      <c r="F291" s="185">
        <f t="shared" si="1163"/>
        <v>0</v>
      </c>
      <c r="G291" s="186" t="e">
        <f t="shared" si="874"/>
        <v>#DIV/0!</v>
      </c>
      <c r="H291" s="183"/>
      <c r="I291" s="183"/>
      <c r="J291" s="189"/>
      <c r="K291" s="183"/>
      <c r="L291" s="183"/>
      <c r="M291" s="189"/>
      <c r="N291" s="183"/>
      <c r="O291" s="183"/>
      <c r="P291" s="189"/>
      <c r="Q291" s="183"/>
      <c r="R291" s="183"/>
      <c r="S291" s="189"/>
      <c r="T291" s="183"/>
      <c r="U291" s="183"/>
      <c r="V291" s="189"/>
      <c r="W291" s="183"/>
      <c r="X291" s="183"/>
      <c r="Y291" s="189"/>
      <c r="Z291" s="183"/>
      <c r="AA291" s="183"/>
      <c r="AB291" s="189"/>
      <c r="AC291" s="189"/>
      <c r="AD291" s="189"/>
      <c r="AE291" s="183"/>
      <c r="AF291" s="183"/>
      <c r="AG291" s="189"/>
      <c r="AH291" s="189"/>
      <c r="AI291" s="189"/>
      <c r="AJ291" s="183"/>
      <c r="AK291" s="183"/>
      <c r="AL291" s="189"/>
      <c r="AM291" s="189"/>
      <c r="AN291" s="189"/>
      <c r="AO291" s="183"/>
      <c r="AP291" s="183"/>
      <c r="AQ291" s="189"/>
      <c r="AR291" s="189"/>
      <c r="AS291" s="189"/>
      <c r="AT291" s="183"/>
      <c r="AU291" s="183"/>
      <c r="AV291" s="189"/>
      <c r="AW291" s="189"/>
      <c r="AX291" s="189"/>
      <c r="AY291" s="183"/>
      <c r="AZ291" s="183"/>
      <c r="BA291" s="189"/>
      <c r="BB291" s="274"/>
    </row>
    <row r="292" spans="1:54" s="116" customFormat="1" ht="22.2" customHeight="1">
      <c r="A292" s="273"/>
      <c r="B292" s="270" t="s">
        <v>367</v>
      </c>
      <c r="C292" s="270"/>
      <c r="D292" s="191" t="s">
        <v>41</v>
      </c>
      <c r="E292" s="185">
        <f>H292+K292+N292+Q292+T292+W292+Z292+AE292+AJ292+AO292+AT292+AY292</f>
        <v>11373.445</v>
      </c>
      <c r="F292" s="185">
        <f>I292+L292+O292+R292+U292+X292+AA292+AF292+AK292+AP292+AU292+AZ292</f>
        <v>7779.8649999999998</v>
      </c>
      <c r="G292" s="186">
        <f t="shared" si="874"/>
        <v>0.68403768603092552</v>
      </c>
      <c r="H292" s="185">
        <f>SUM(H293:H296)</f>
        <v>7779.8649999999998</v>
      </c>
      <c r="I292" s="185">
        <f t="shared" ref="I292" si="1164">SUM(I293:I296)</f>
        <v>7779.8649999999998</v>
      </c>
      <c r="J292" s="185"/>
      <c r="K292" s="185">
        <f t="shared" ref="K292" si="1165">SUM(K293:K296)</f>
        <v>3593.58</v>
      </c>
      <c r="L292" s="185">
        <f t="shared" ref="L292" si="1166">SUM(L293:L296)</f>
        <v>0</v>
      </c>
      <c r="M292" s="185"/>
      <c r="N292" s="185">
        <f t="shared" ref="N292" si="1167">SUM(N293:N296)</f>
        <v>0</v>
      </c>
      <c r="O292" s="185">
        <f t="shared" ref="O292" si="1168">SUM(O293:O296)</f>
        <v>0</v>
      </c>
      <c r="P292" s="185"/>
      <c r="Q292" s="185">
        <f t="shared" ref="Q292" si="1169">SUM(Q293:Q296)</f>
        <v>0</v>
      </c>
      <c r="R292" s="185">
        <f t="shared" ref="R292" si="1170">SUM(R293:R296)</f>
        <v>0</v>
      </c>
      <c r="S292" s="185"/>
      <c r="T292" s="185">
        <f t="shared" ref="T292" si="1171">SUM(T293:T296)</f>
        <v>0</v>
      </c>
      <c r="U292" s="185">
        <f t="shared" ref="U292" si="1172">SUM(U293:U296)</f>
        <v>0</v>
      </c>
      <c r="V292" s="185"/>
      <c r="W292" s="185">
        <f t="shared" ref="W292" si="1173">SUM(W293:W296)</f>
        <v>0</v>
      </c>
      <c r="X292" s="185">
        <f t="shared" ref="X292" si="1174">SUM(X293:X296)</f>
        <v>0</v>
      </c>
      <c r="Y292" s="185"/>
      <c r="Z292" s="185">
        <f t="shared" ref="Z292" si="1175">SUM(Z293:Z296)</f>
        <v>0</v>
      </c>
      <c r="AA292" s="185">
        <f t="shared" ref="AA292" si="1176">SUM(AA293:AA296)</f>
        <v>0</v>
      </c>
      <c r="AB292" s="185">
        <f t="shared" ref="AB292" si="1177">SUM(AB293:AB296)</f>
        <v>0</v>
      </c>
      <c r="AC292" s="185">
        <f t="shared" ref="AC292" si="1178">SUM(AC293:AC296)</f>
        <v>0</v>
      </c>
      <c r="AD292" s="185"/>
      <c r="AE292" s="185">
        <f t="shared" ref="AE292" si="1179">SUM(AE293:AE296)</f>
        <v>0</v>
      </c>
      <c r="AF292" s="185">
        <f t="shared" ref="AF292" si="1180">SUM(AF293:AF296)</f>
        <v>0</v>
      </c>
      <c r="AG292" s="185">
        <f t="shared" ref="AG292" si="1181">SUM(AG293:AG296)</f>
        <v>0</v>
      </c>
      <c r="AH292" s="185">
        <f t="shared" ref="AH292" si="1182">SUM(AH293:AH296)</f>
        <v>0</v>
      </c>
      <c r="AI292" s="185"/>
      <c r="AJ292" s="185">
        <f t="shared" ref="AJ292" si="1183">SUM(AJ293:AJ296)</f>
        <v>0</v>
      </c>
      <c r="AK292" s="185">
        <f t="shared" ref="AK292" si="1184">SUM(AK293:AK296)</f>
        <v>0</v>
      </c>
      <c r="AL292" s="185">
        <f t="shared" ref="AL292" si="1185">SUM(AL293:AL296)</f>
        <v>0</v>
      </c>
      <c r="AM292" s="185">
        <f t="shared" ref="AM292" si="1186">SUM(AM293:AM296)</f>
        <v>0</v>
      </c>
      <c r="AN292" s="185"/>
      <c r="AO292" s="185">
        <f t="shared" ref="AO292" si="1187">SUM(AO293:AO296)</f>
        <v>0</v>
      </c>
      <c r="AP292" s="185">
        <f t="shared" ref="AP292" si="1188">SUM(AP293:AP296)</f>
        <v>0</v>
      </c>
      <c r="AQ292" s="185">
        <f t="shared" ref="AQ292" si="1189">SUM(AQ293:AQ296)</f>
        <v>0</v>
      </c>
      <c r="AR292" s="185">
        <f t="shared" ref="AR292" si="1190">SUM(AR293:AR296)</f>
        <v>0</v>
      </c>
      <c r="AS292" s="185"/>
      <c r="AT292" s="185">
        <f t="shared" ref="AT292" si="1191">SUM(AT293:AT296)</f>
        <v>0</v>
      </c>
      <c r="AU292" s="185">
        <f t="shared" ref="AU292" si="1192">SUM(AU293:AU296)</f>
        <v>0</v>
      </c>
      <c r="AV292" s="185">
        <f t="shared" ref="AV292" si="1193">SUM(AV293:AV296)</f>
        <v>0</v>
      </c>
      <c r="AW292" s="185">
        <f t="shared" ref="AW292" si="1194">SUM(AW293:AW296)</f>
        <v>0</v>
      </c>
      <c r="AX292" s="185"/>
      <c r="AY292" s="185">
        <f t="shared" ref="AY292" si="1195">SUM(AY293:AY296)</f>
        <v>0</v>
      </c>
      <c r="AZ292" s="185">
        <f t="shared" ref="AZ292" si="1196">SUM(AZ293:AZ296)</f>
        <v>0</v>
      </c>
      <c r="BA292" s="186"/>
      <c r="BB292" s="274"/>
    </row>
    <row r="293" spans="1:54">
      <c r="A293" s="273"/>
      <c r="B293" s="270"/>
      <c r="C293" s="270"/>
      <c r="D293" s="184" t="s">
        <v>37</v>
      </c>
      <c r="E293" s="185">
        <f t="shared" ref="E293:E296" si="1197">H293+K293+N293+Q293+T293+W293+Z293+AE293+AJ293+AO293+AT293+AY293</f>
        <v>0</v>
      </c>
      <c r="F293" s="185">
        <f t="shared" ref="F293:F296" si="1198">I293+L293+O293+R293+U293+X293+AA293+AF293+AK293+AP293+AU293+AZ293</f>
        <v>0</v>
      </c>
      <c r="G293" s="186" t="e">
        <f t="shared" si="874"/>
        <v>#DIV/0!</v>
      </c>
      <c r="H293" s="183"/>
      <c r="I293" s="183"/>
      <c r="J293" s="189"/>
      <c r="K293" s="183"/>
      <c r="L293" s="183"/>
      <c r="M293" s="189"/>
      <c r="N293" s="183"/>
      <c r="O293" s="183"/>
      <c r="P293" s="189"/>
      <c r="Q293" s="183"/>
      <c r="R293" s="183"/>
      <c r="S293" s="189"/>
      <c r="T293" s="183"/>
      <c r="U293" s="183"/>
      <c r="V293" s="189"/>
      <c r="W293" s="183"/>
      <c r="X293" s="183"/>
      <c r="Y293" s="189"/>
      <c r="Z293" s="183"/>
      <c r="AA293" s="183"/>
      <c r="AB293" s="189"/>
      <c r="AC293" s="189"/>
      <c r="AD293" s="189"/>
      <c r="AE293" s="183"/>
      <c r="AF293" s="183"/>
      <c r="AG293" s="189"/>
      <c r="AH293" s="189"/>
      <c r="AI293" s="189"/>
      <c r="AJ293" s="183"/>
      <c r="AK293" s="183"/>
      <c r="AL293" s="189"/>
      <c r="AM293" s="189"/>
      <c r="AN293" s="189"/>
      <c r="AO293" s="183"/>
      <c r="AP293" s="183"/>
      <c r="AQ293" s="189"/>
      <c r="AR293" s="183"/>
      <c r="AS293" s="183"/>
      <c r="AT293" s="183"/>
      <c r="AU293" s="183"/>
      <c r="AV293" s="189"/>
      <c r="AW293" s="189"/>
      <c r="AX293" s="189"/>
      <c r="AY293" s="183"/>
      <c r="AZ293" s="183"/>
      <c r="BA293" s="189"/>
      <c r="BB293" s="274"/>
    </row>
    <row r="294" spans="1:54" ht="31.2" customHeight="1">
      <c r="A294" s="273"/>
      <c r="B294" s="270"/>
      <c r="C294" s="270"/>
      <c r="D294" s="184" t="s">
        <v>2</v>
      </c>
      <c r="E294" s="185">
        <f t="shared" si="1197"/>
        <v>0</v>
      </c>
      <c r="F294" s="185">
        <f t="shared" si="1198"/>
        <v>0</v>
      </c>
      <c r="G294" s="186" t="e">
        <f t="shared" si="874"/>
        <v>#DIV/0!</v>
      </c>
      <c r="H294" s="183"/>
      <c r="I294" s="183"/>
      <c r="J294" s="189"/>
      <c r="K294" s="183"/>
      <c r="L294" s="183"/>
      <c r="M294" s="189"/>
      <c r="N294" s="183"/>
      <c r="O294" s="183"/>
      <c r="P294" s="189"/>
      <c r="Q294" s="183"/>
      <c r="R294" s="183"/>
      <c r="S294" s="189"/>
      <c r="T294" s="183"/>
      <c r="U294" s="183"/>
      <c r="V294" s="189"/>
      <c r="W294" s="183"/>
      <c r="X294" s="183"/>
      <c r="Y294" s="189"/>
      <c r="Z294" s="183"/>
      <c r="AA294" s="183"/>
      <c r="AB294" s="189"/>
      <c r="AC294" s="189"/>
      <c r="AD294" s="189"/>
      <c r="AE294" s="183"/>
      <c r="AF294" s="183"/>
      <c r="AG294" s="189"/>
      <c r="AH294" s="189"/>
      <c r="AI294" s="189"/>
      <c r="AJ294" s="183"/>
      <c r="AK294" s="183"/>
      <c r="AL294" s="189"/>
      <c r="AM294" s="189"/>
      <c r="AN294" s="189"/>
      <c r="AO294" s="183"/>
      <c r="AP294" s="183"/>
      <c r="AQ294" s="189"/>
      <c r="AR294" s="189"/>
      <c r="AS294" s="189"/>
      <c r="AT294" s="183"/>
      <c r="AU294" s="183"/>
      <c r="AV294" s="189"/>
      <c r="AW294" s="189"/>
      <c r="AX294" s="189"/>
      <c r="AY294" s="183"/>
      <c r="AZ294" s="183"/>
      <c r="BA294" s="189"/>
      <c r="BB294" s="274"/>
    </row>
    <row r="295" spans="1:54" ht="21.75" customHeight="1">
      <c r="A295" s="273"/>
      <c r="B295" s="270"/>
      <c r="C295" s="270"/>
      <c r="D295" s="184" t="s">
        <v>43</v>
      </c>
      <c r="E295" s="185">
        <f t="shared" si="1197"/>
        <v>11373.445</v>
      </c>
      <c r="F295" s="185">
        <f t="shared" si="1198"/>
        <v>7779.8649999999998</v>
      </c>
      <c r="G295" s="186">
        <f t="shared" si="874"/>
        <v>0.68403768603092552</v>
      </c>
      <c r="H295" s="183">
        <v>7779.8649999999998</v>
      </c>
      <c r="I295" s="183">
        <v>7779.8649999999998</v>
      </c>
      <c r="J295" s="189"/>
      <c r="K295" s="183">
        <v>3593.58</v>
      </c>
      <c r="L295" s="183"/>
      <c r="M295" s="189"/>
      <c r="N295" s="183"/>
      <c r="O295" s="183"/>
      <c r="P295" s="189"/>
      <c r="Q295" s="183"/>
      <c r="R295" s="183"/>
      <c r="S295" s="189"/>
      <c r="T295" s="183"/>
      <c r="U295" s="183"/>
      <c r="V295" s="189"/>
      <c r="W295" s="183"/>
      <c r="X295" s="183"/>
      <c r="Y295" s="189"/>
      <c r="Z295" s="183"/>
      <c r="AA295" s="183"/>
      <c r="AB295" s="189"/>
      <c r="AC295" s="189"/>
      <c r="AD295" s="189"/>
      <c r="AE295" s="183"/>
      <c r="AF295" s="183"/>
      <c r="AG295" s="189"/>
      <c r="AH295" s="189"/>
      <c r="AI295" s="189"/>
      <c r="AJ295" s="183"/>
      <c r="AK295" s="183"/>
      <c r="AL295" s="189"/>
      <c r="AM295" s="189"/>
      <c r="AN295" s="189"/>
      <c r="AO295" s="183"/>
      <c r="AP295" s="183"/>
      <c r="AQ295" s="189"/>
      <c r="AR295" s="189"/>
      <c r="AS295" s="189"/>
      <c r="AT295" s="183"/>
      <c r="AU295" s="183"/>
      <c r="AV295" s="189"/>
      <c r="AW295" s="189"/>
      <c r="AX295" s="189"/>
      <c r="AY295" s="183"/>
      <c r="AZ295" s="183"/>
      <c r="BA295" s="189"/>
      <c r="BB295" s="274"/>
    </row>
    <row r="296" spans="1:54" ht="30" customHeight="1">
      <c r="A296" s="273"/>
      <c r="B296" s="270"/>
      <c r="C296" s="270"/>
      <c r="D296" s="192" t="s">
        <v>273</v>
      </c>
      <c r="E296" s="185">
        <f t="shared" si="1197"/>
        <v>0</v>
      </c>
      <c r="F296" s="185">
        <f t="shared" si="1198"/>
        <v>0</v>
      </c>
      <c r="G296" s="186" t="e">
        <f t="shared" si="874"/>
        <v>#DIV/0!</v>
      </c>
      <c r="H296" s="183"/>
      <c r="I296" s="183"/>
      <c r="J296" s="189"/>
      <c r="K296" s="183"/>
      <c r="L296" s="183"/>
      <c r="M296" s="189"/>
      <c r="N296" s="183"/>
      <c r="O296" s="183"/>
      <c r="P296" s="189"/>
      <c r="Q296" s="183"/>
      <c r="R296" s="183"/>
      <c r="S296" s="189"/>
      <c r="T296" s="183"/>
      <c r="U296" s="183"/>
      <c r="V296" s="189"/>
      <c r="W296" s="183"/>
      <c r="X296" s="183"/>
      <c r="Y296" s="189"/>
      <c r="Z296" s="183"/>
      <c r="AA296" s="183"/>
      <c r="AB296" s="189"/>
      <c r="AC296" s="189"/>
      <c r="AD296" s="189"/>
      <c r="AE296" s="183"/>
      <c r="AF296" s="183"/>
      <c r="AG296" s="189"/>
      <c r="AH296" s="189"/>
      <c r="AI296" s="189"/>
      <c r="AJ296" s="183"/>
      <c r="AK296" s="183"/>
      <c r="AL296" s="189"/>
      <c r="AM296" s="189"/>
      <c r="AN296" s="189"/>
      <c r="AO296" s="183"/>
      <c r="AP296" s="183"/>
      <c r="AQ296" s="189"/>
      <c r="AR296" s="189"/>
      <c r="AS296" s="189"/>
      <c r="AT296" s="183"/>
      <c r="AU296" s="183"/>
      <c r="AV296" s="189"/>
      <c r="AW296" s="189"/>
      <c r="AX296" s="189"/>
      <c r="AY296" s="183"/>
      <c r="AZ296" s="183"/>
      <c r="BA296" s="189"/>
      <c r="BB296" s="274"/>
    </row>
    <row r="297" spans="1:54" s="116" customFormat="1" ht="22.2" customHeight="1">
      <c r="A297" s="273"/>
      <c r="B297" s="270" t="s">
        <v>368</v>
      </c>
      <c r="C297" s="270"/>
      <c r="D297" s="191" t="s">
        <v>41</v>
      </c>
      <c r="E297" s="185">
        <f>H297+K297+N297+Q297+T297+W297+Z297+AE297+AJ297+AO297+AT297+AY297</f>
        <v>25019.485000000001</v>
      </c>
      <c r="F297" s="185">
        <f>I297+L297+O297+R297+U297+X297+AA297+AF297+AK297+AP297+AU297+AZ297</f>
        <v>6186.6949999999997</v>
      </c>
      <c r="G297" s="186">
        <f t="shared" si="874"/>
        <v>0.24727507380747443</v>
      </c>
      <c r="H297" s="185">
        <f>SUM(H298:H301)</f>
        <v>6186.6949999999997</v>
      </c>
      <c r="I297" s="185">
        <f t="shared" ref="I297" si="1199">SUM(I298:I301)</f>
        <v>6186.6949999999997</v>
      </c>
      <c r="J297" s="185"/>
      <c r="K297" s="185">
        <f t="shared" ref="K297" si="1200">SUM(K298:K301)</f>
        <v>18832.79</v>
      </c>
      <c r="L297" s="185">
        <f t="shared" ref="L297" si="1201">SUM(L298:L301)</f>
        <v>0</v>
      </c>
      <c r="M297" s="185"/>
      <c r="N297" s="185">
        <f t="shared" ref="N297" si="1202">SUM(N298:N301)</f>
        <v>0</v>
      </c>
      <c r="O297" s="185">
        <f t="shared" ref="O297" si="1203">SUM(O298:O301)</f>
        <v>0</v>
      </c>
      <c r="P297" s="185"/>
      <c r="Q297" s="185">
        <f t="shared" ref="Q297" si="1204">SUM(Q298:Q301)</f>
        <v>0</v>
      </c>
      <c r="R297" s="185">
        <f t="shared" ref="R297" si="1205">SUM(R298:R301)</f>
        <v>0</v>
      </c>
      <c r="S297" s="185"/>
      <c r="T297" s="185">
        <f t="shared" ref="T297" si="1206">SUM(T298:T301)</f>
        <v>0</v>
      </c>
      <c r="U297" s="185">
        <f t="shared" ref="U297" si="1207">SUM(U298:U301)</f>
        <v>0</v>
      </c>
      <c r="V297" s="185"/>
      <c r="W297" s="185">
        <f t="shared" ref="W297" si="1208">SUM(W298:W301)</f>
        <v>0</v>
      </c>
      <c r="X297" s="185">
        <f t="shared" ref="X297" si="1209">SUM(X298:X301)</f>
        <v>0</v>
      </c>
      <c r="Y297" s="185"/>
      <c r="Z297" s="185">
        <f t="shared" ref="Z297" si="1210">SUM(Z298:Z301)</f>
        <v>0</v>
      </c>
      <c r="AA297" s="185">
        <f t="shared" ref="AA297" si="1211">SUM(AA298:AA301)</f>
        <v>0</v>
      </c>
      <c r="AB297" s="185">
        <f t="shared" ref="AB297" si="1212">SUM(AB298:AB301)</f>
        <v>0</v>
      </c>
      <c r="AC297" s="185">
        <f t="shared" ref="AC297" si="1213">SUM(AC298:AC301)</f>
        <v>0</v>
      </c>
      <c r="AD297" s="185"/>
      <c r="AE297" s="185">
        <f t="shared" ref="AE297" si="1214">SUM(AE298:AE301)</f>
        <v>0</v>
      </c>
      <c r="AF297" s="185">
        <f t="shared" ref="AF297" si="1215">SUM(AF298:AF301)</f>
        <v>0</v>
      </c>
      <c r="AG297" s="185">
        <f t="shared" ref="AG297" si="1216">SUM(AG298:AG301)</f>
        <v>0</v>
      </c>
      <c r="AH297" s="185">
        <f t="shared" ref="AH297" si="1217">SUM(AH298:AH301)</f>
        <v>0</v>
      </c>
      <c r="AI297" s="185"/>
      <c r="AJ297" s="185">
        <f t="shared" ref="AJ297" si="1218">SUM(AJ298:AJ301)</f>
        <v>0</v>
      </c>
      <c r="AK297" s="185">
        <f t="shared" ref="AK297" si="1219">SUM(AK298:AK301)</f>
        <v>0</v>
      </c>
      <c r="AL297" s="185">
        <f t="shared" ref="AL297" si="1220">SUM(AL298:AL301)</f>
        <v>0</v>
      </c>
      <c r="AM297" s="185">
        <f t="shared" ref="AM297" si="1221">SUM(AM298:AM301)</f>
        <v>0</v>
      </c>
      <c r="AN297" s="185"/>
      <c r="AO297" s="185">
        <f t="shared" ref="AO297" si="1222">SUM(AO298:AO301)</f>
        <v>0</v>
      </c>
      <c r="AP297" s="185">
        <f t="shared" ref="AP297" si="1223">SUM(AP298:AP301)</f>
        <v>0</v>
      </c>
      <c r="AQ297" s="185">
        <f t="shared" ref="AQ297" si="1224">SUM(AQ298:AQ301)</f>
        <v>0</v>
      </c>
      <c r="AR297" s="185">
        <f t="shared" ref="AR297" si="1225">SUM(AR298:AR301)</f>
        <v>0</v>
      </c>
      <c r="AS297" s="185"/>
      <c r="AT297" s="185">
        <f t="shared" ref="AT297" si="1226">SUM(AT298:AT301)</f>
        <v>0</v>
      </c>
      <c r="AU297" s="185">
        <f t="shared" ref="AU297" si="1227">SUM(AU298:AU301)</f>
        <v>0</v>
      </c>
      <c r="AV297" s="185">
        <f t="shared" ref="AV297" si="1228">SUM(AV298:AV301)</f>
        <v>0</v>
      </c>
      <c r="AW297" s="185">
        <f t="shared" ref="AW297" si="1229">SUM(AW298:AW301)</f>
        <v>0</v>
      </c>
      <c r="AX297" s="185"/>
      <c r="AY297" s="185">
        <f t="shared" ref="AY297" si="1230">SUM(AY298:AY301)</f>
        <v>0</v>
      </c>
      <c r="AZ297" s="185">
        <f t="shared" ref="AZ297" si="1231">SUM(AZ298:AZ301)</f>
        <v>0</v>
      </c>
      <c r="BA297" s="186"/>
      <c r="BB297" s="274"/>
    </row>
    <row r="298" spans="1:54">
      <c r="A298" s="273"/>
      <c r="B298" s="270"/>
      <c r="C298" s="270"/>
      <c r="D298" s="184" t="s">
        <v>37</v>
      </c>
      <c r="E298" s="185">
        <f t="shared" ref="E298:E301" si="1232">H298+K298+N298+Q298+T298+W298+Z298+AE298+AJ298+AO298+AT298+AY298</f>
        <v>0</v>
      </c>
      <c r="F298" s="185">
        <f t="shared" ref="F298:F301" si="1233">I298+L298+O298+R298+U298+X298+AA298+AF298+AK298+AP298+AU298+AZ298</f>
        <v>0</v>
      </c>
      <c r="G298" s="186" t="e">
        <f t="shared" si="874"/>
        <v>#DIV/0!</v>
      </c>
      <c r="H298" s="183"/>
      <c r="I298" s="183"/>
      <c r="J298" s="189"/>
      <c r="K298" s="183"/>
      <c r="L298" s="183"/>
      <c r="M298" s="189"/>
      <c r="N298" s="183"/>
      <c r="O298" s="183"/>
      <c r="P298" s="189"/>
      <c r="Q298" s="183"/>
      <c r="R298" s="183"/>
      <c r="S298" s="189"/>
      <c r="T298" s="183"/>
      <c r="U298" s="183"/>
      <c r="V298" s="189"/>
      <c r="W298" s="183"/>
      <c r="X298" s="183"/>
      <c r="Y298" s="189"/>
      <c r="Z298" s="183"/>
      <c r="AA298" s="183"/>
      <c r="AB298" s="189"/>
      <c r="AC298" s="189"/>
      <c r="AD298" s="189"/>
      <c r="AE298" s="183"/>
      <c r="AF298" s="183"/>
      <c r="AG298" s="189"/>
      <c r="AH298" s="189"/>
      <c r="AI298" s="189"/>
      <c r="AJ298" s="183"/>
      <c r="AK298" s="183"/>
      <c r="AL298" s="189"/>
      <c r="AM298" s="189"/>
      <c r="AN298" s="189"/>
      <c r="AO298" s="183"/>
      <c r="AP298" s="183"/>
      <c r="AQ298" s="189"/>
      <c r="AR298" s="183"/>
      <c r="AS298" s="183"/>
      <c r="AT298" s="183"/>
      <c r="AU298" s="183"/>
      <c r="AV298" s="189"/>
      <c r="AW298" s="189"/>
      <c r="AX298" s="189"/>
      <c r="AY298" s="183"/>
      <c r="AZ298" s="183"/>
      <c r="BA298" s="189"/>
      <c r="BB298" s="274"/>
    </row>
    <row r="299" spans="1:54" ht="31.2" customHeight="1">
      <c r="A299" s="273"/>
      <c r="B299" s="270"/>
      <c r="C299" s="270"/>
      <c r="D299" s="184" t="s">
        <v>2</v>
      </c>
      <c r="E299" s="185">
        <f t="shared" si="1232"/>
        <v>0</v>
      </c>
      <c r="F299" s="185">
        <f t="shared" si="1233"/>
        <v>0</v>
      </c>
      <c r="G299" s="186" t="e">
        <f t="shared" si="874"/>
        <v>#DIV/0!</v>
      </c>
      <c r="H299" s="183"/>
      <c r="I299" s="183"/>
      <c r="J299" s="189"/>
      <c r="K299" s="183"/>
      <c r="L299" s="183"/>
      <c r="M299" s="189"/>
      <c r="N299" s="183"/>
      <c r="O299" s="183"/>
      <c r="P299" s="189"/>
      <c r="Q299" s="183"/>
      <c r="R299" s="183"/>
      <c r="S299" s="189"/>
      <c r="T299" s="183"/>
      <c r="U299" s="183"/>
      <c r="V299" s="189"/>
      <c r="W299" s="183"/>
      <c r="X299" s="183"/>
      <c r="Y299" s="189"/>
      <c r="Z299" s="183"/>
      <c r="AA299" s="183"/>
      <c r="AB299" s="189"/>
      <c r="AC299" s="189"/>
      <c r="AD299" s="189"/>
      <c r="AE299" s="183"/>
      <c r="AF299" s="183"/>
      <c r="AG299" s="189"/>
      <c r="AH299" s="189"/>
      <c r="AI299" s="189"/>
      <c r="AJ299" s="183"/>
      <c r="AK299" s="183"/>
      <c r="AL299" s="189"/>
      <c r="AM299" s="189"/>
      <c r="AN299" s="189"/>
      <c r="AO299" s="183"/>
      <c r="AP299" s="183"/>
      <c r="AQ299" s="189"/>
      <c r="AR299" s="189"/>
      <c r="AS299" s="189"/>
      <c r="AT299" s="183"/>
      <c r="AU299" s="183"/>
      <c r="AV299" s="189"/>
      <c r="AW299" s="189"/>
      <c r="AX299" s="189"/>
      <c r="AY299" s="183"/>
      <c r="AZ299" s="183"/>
      <c r="BA299" s="189"/>
      <c r="BB299" s="274"/>
    </row>
    <row r="300" spans="1:54" ht="21.75" customHeight="1">
      <c r="A300" s="273"/>
      <c r="B300" s="270"/>
      <c r="C300" s="270"/>
      <c r="D300" s="184" t="s">
        <v>43</v>
      </c>
      <c r="E300" s="185">
        <f t="shared" si="1232"/>
        <v>25019.485000000001</v>
      </c>
      <c r="F300" s="185">
        <f t="shared" si="1233"/>
        <v>6186.6949999999997</v>
      </c>
      <c r="G300" s="186">
        <f t="shared" si="874"/>
        <v>0.24727507380747443</v>
      </c>
      <c r="H300" s="183">
        <v>6186.6949999999997</v>
      </c>
      <c r="I300" s="183">
        <v>6186.6949999999997</v>
      </c>
      <c r="J300" s="189"/>
      <c r="K300" s="183">
        <v>18832.79</v>
      </c>
      <c r="L300" s="183"/>
      <c r="M300" s="189"/>
      <c r="N300" s="183"/>
      <c r="O300" s="183"/>
      <c r="P300" s="189"/>
      <c r="Q300" s="183"/>
      <c r="R300" s="183"/>
      <c r="S300" s="189"/>
      <c r="T300" s="183"/>
      <c r="U300" s="183"/>
      <c r="V300" s="189"/>
      <c r="W300" s="183"/>
      <c r="X300" s="183"/>
      <c r="Y300" s="189"/>
      <c r="Z300" s="183"/>
      <c r="AA300" s="183"/>
      <c r="AB300" s="189"/>
      <c r="AC300" s="189"/>
      <c r="AD300" s="189"/>
      <c r="AE300" s="183"/>
      <c r="AF300" s="183"/>
      <c r="AG300" s="189"/>
      <c r="AH300" s="189"/>
      <c r="AI300" s="189"/>
      <c r="AJ300" s="183"/>
      <c r="AK300" s="183"/>
      <c r="AL300" s="189"/>
      <c r="AM300" s="189"/>
      <c r="AN300" s="189"/>
      <c r="AO300" s="183"/>
      <c r="AP300" s="183"/>
      <c r="AQ300" s="189"/>
      <c r="AR300" s="189"/>
      <c r="AS300" s="189"/>
      <c r="AT300" s="183"/>
      <c r="AU300" s="183"/>
      <c r="AV300" s="189"/>
      <c r="AW300" s="189"/>
      <c r="AX300" s="189"/>
      <c r="AY300" s="183"/>
      <c r="AZ300" s="183"/>
      <c r="BA300" s="189"/>
      <c r="BB300" s="274"/>
    </row>
    <row r="301" spans="1:54" ht="30" customHeight="1">
      <c r="A301" s="273"/>
      <c r="B301" s="270"/>
      <c r="C301" s="270"/>
      <c r="D301" s="192" t="s">
        <v>273</v>
      </c>
      <c r="E301" s="185">
        <f t="shared" si="1232"/>
        <v>0</v>
      </c>
      <c r="F301" s="185">
        <f t="shared" si="1233"/>
        <v>0</v>
      </c>
      <c r="G301" s="186" t="e">
        <f t="shared" si="874"/>
        <v>#DIV/0!</v>
      </c>
      <c r="H301" s="183"/>
      <c r="I301" s="183"/>
      <c r="J301" s="189"/>
      <c r="K301" s="183"/>
      <c r="L301" s="183"/>
      <c r="M301" s="189"/>
      <c r="N301" s="183"/>
      <c r="O301" s="183"/>
      <c r="P301" s="189"/>
      <c r="Q301" s="183"/>
      <c r="R301" s="183"/>
      <c r="S301" s="189"/>
      <c r="T301" s="183"/>
      <c r="U301" s="183"/>
      <c r="V301" s="189"/>
      <c r="W301" s="183"/>
      <c r="X301" s="183"/>
      <c r="Y301" s="189"/>
      <c r="Z301" s="183"/>
      <c r="AA301" s="183"/>
      <c r="AB301" s="189"/>
      <c r="AC301" s="189"/>
      <c r="AD301" s="189"/>
      <c r="AE301" s="183"/>
      <c r="AF301" s="183"/>
      <c r="AG301" s="189"/>
      <c r="AH301" s="189"/>
      <c r="AI301" s="189"/>
      <c r="AJ301" s="183"/>
      <c r="AK301" s="183"/>
      <c r="AL301" s="189"/>
      <c r="AM301" s="189"/>
      <c r="AN301" s="189"/>
      <c r="AO301" s="183"/>
      <c r="AP301" s="183"/>
      <c r="AQ301" s="189"/>
      <c r="AR301" s="189"/>
      <c r="AS301" s="189"/>
      <c r="AT301" s="183"/>
      <c r="AU301" s="183"/>
      <c r="AV301" s="189"/>
      <c r="AW301" s="189"/>
      <c r="AX301" s="189"/>
      <c r="AY301" s="183"/>
      <c r="AZ301" s="183"/>
      <c r="BA301" s="189"/>
      <c r="BB301" s="274"/>
    </row>
    <row r="302" spans="1:54" s="116" customFormat="1" ht="22.2" customHeight="1">
      <c r="A302" s="273"/>
      <c r="B302" s="270" t="s">
        <v>369</v>
      </c>
      <c r="C302" s="270"/>
      <c r="D302" s="191" t="s">
        <v>41</v>
      </c>
      <c r="E302" s="185">
        <f>H302+K302+N302+Q302+T302+W302+Z302+AE302+AJ302+AO302+AT302+AY302</f>
        <v>12417.99</v>
      </c>
      <c r="F302" s="185">
        <f>I302+L302+O302+R302+U302+X302+AA302+AF302+AK302+AP302+AU302+AZ302</f>
        <v>5806.3</v>
      </c>
      <c r="G302" s="186">
        <f t="shared" si="874"/>
        <v>0.46757164404223228</v>
      </c>
      <c r="H302" s="185">
        <f>SUM(H303:H306)</f>
        <v>5806.3</v>
      </c>
      <c r="I302" s="185">
        <f t="shared" ref="I302" si="1234">SUM(I303:I306)</f>
        <v>5806.3</v>
      </c>
      <c r="J302" s="185">
        <f>I302/H302*100</f>
        <v>100</v>
      </c>
      <c r="K302" s="185">
        <f t="shared" ref="K302" si="1235">SUM(K303:K306)</f>
        <v>6611.69</v>
      </c>
      <c r="L302" s="185">
        <f t="shared" ref="L302" si="1236">SUM(L303:L306)</f>
        <v>0</v>
      </c>
      <c r="M302" s="185"/>
      <c r="N302" s="185">
        <f t="shared" ref="N302" si="1237">SUM(N303:N306)</f>
        <v>0</v>
      </c>
      <c r="O302" s="185">
        <f t="shared" ref="O302" si="1238">SUM(O303:O306)</f>
        <v>0</v>
      </c>
      <c r="P302" s="185"/>
      <c r="Q302" s="185">
        <f t="shared" ref="Q302" si="1239">SUM(Q303:Q306)</f>
        <v>0</v>
      </c>
      <c r="R302" s="185">
        <f t="shared" ref="R302" si="1240">SUM(R303:R306)</f>
        <v>0</v>
      </c>
      <c r="S302" s="185"/>
      <c r="T302" s="185">
        <f t="shared" ref="T302" si="1241">SUM(T303:T306)</f>
        <v>0</v>
      </c>
      <c r="U302" s="185">
        <f t="shared" ref="U302" si="1242">SUM(U303:U306)</f>
        <v>0</v>
      </c>
      <c r="V302" s="185"/>
      <c r="W302" s="185">
        <f t="shared" ref="W302" si="1243">SUM(W303:W306)</f>
        <v>0</v>
      </c>
      <c r="X302" s="185">
        <f t="shared" ref="X302" si="1244">SUM(X303:X306)</f>
        <v>0</v>
      </c>
      <c r="Y302" s="185"/>
      <c r="Z302" s="185">
        <f t="shared" ref="Z302" si="1245">SUM(Z303:Z306)</f>
        <v>0</v>
      </c>
      <c r="AA302" s="185">
        <f t="shared" ref="AA302" si="1246">SUM(AA303:AA306)</f>
        <v>0</v>
      </c>
      <c r="AB302" s="185">
        <f t="shared" ref="AB302" si="1247">SUM(AB303:AB306)</f>
        <v>0</v>
      </c>
      <c r="AC302" s="185">
        <f t="shared" ref="AC302" si="1248">SUM(AC303:AC306)</f>
        <v>0</v>
      </c>
      <c r="AD302" s="185"/>
      <c r="AE302" s="185">
        <f t="shared" ref="AE302" si="1249">SUM(AE303:AE306)</f>
        <v>0</v>
      </c>
      <c r="AF302" s="185">
        <f t="shared" ref="AF302" si="1250">SUM(AF303:AF306)</f>
        <v>0</v>
      </c>
      <c r="AG302" s="185">
        <f t="shared" ref="AG302" si="1251">SUM(AG303:AG306)</f>
        <v>0</v>
      </c>
      <c r="AH302" s="185">
        <f t="shared" ref="AH302" si="1252">SUM(AH303:AH306)</f>
        <v>0</v>
      </c>
      <c r="AI302" s="185"/>
      <c r="AJ302" s="185">
        <f t="shared" ref="AJ302" si="1253">SUM(AJ303:AJ306)</f>
        <v>0</v>
      </c>
      <c r="AK302" s="185">
        <f t="shared" ref="AK302" si="1254">SUM(AK303:AK306)</f>
        <v>0</v>
      </c>
      <c r="AL302" s="185">
        <f t="shared" ref="AL302" si="1255">SUM(AL303:AL306)</f>
        <v>0</v>
      </c>
      <c r="AM302" s="185">
        <f t="shared" ref="AM302" si="1256">SUM(AM303:AM306)</f>
        <v>0</v>
      </c>
      <c r="AN302" s="185"/>
      <c r="AO302" s="185">
        <f t="shared" ref="AO302" si="1257">SUM(AO303:AO306)</f>
        <v>0</v>
      </c>
      <c r="AP302" s="185">
        <f t="shared" ref="AP302" si="1258">SUM(AP303:AP306)</f>
        <v>0</v>
      </c>
      <c r="AQ302" s="185">
        <f t="shared" ref="AQ302" si="1259">SUM(AQ303:AQ306)</f>
        <v>0</v>
      </c>
      <c r="AR302" s="185">
        <f t="shared" ref="AR302" si="1260">SUM(AR303:AR306)</f>
        <v>0</v>
      </c>
      <c r="AS302" s="185"/>
      <c r="AT302" s="185">
        <f t="shared" ref="AT302" si="1261">SUM(AT303:AT306)</f>
        <v>0</v>
      </c>
      <c r="AU302" s="185">
        <f t="shared" ref="AU302" si="1262">SUM(AU303:AU306)</f>
        <v>0</v>
      </c>
      <c r="AV302" s="185">
        <f t="shared" ref="AV302" si="1263">SUM(AV303:AV306)</f>
        <v>0</v>
      </c>
      <c r="AW302" s="185">
        <f t="shared" ref="AW302" si="1264">SUM(AW303:AW306)</f>
        <v>0</v>
      </c>
      <c r="AX302" s="185"/>
      <c r="AY302" s="185">
        <f t="shared" ref="AY302" si="1265">SUM(AY303:AY306)</f>
        <v>0</v>
      </c>
      <c r="AZ302" s="185">
        <f t="shared" ref="AZ302" si="1266">SUM(AZ303:AZ306)</f>
        <v>0</v>
      </c>
      <c r="BA302" s="186"/>
      <c r="BB302" s="274"/>
    </row>
    <row r="303" spans="1:54">
      <c r="A303" s="273"/>
      <c r="B303" s="270"/>
      <c r="C303" s="270"/>
      <c r="D303" s="184" t="s">
        <v>37</v>
      </c>
      <c r="E303" s="185">
        <f t="shared" ref="E303:E306" si="1267">H303+K303+N303+Q303+T303+W303+Z303+AE303+AJ303+AO303+AT303+AY303</f>
        <v>0</v>
      </c>
      <c r="F303" s="185">
        <f t="shared" ref="F303:F306" si="1268">I303+L303+O303+R303+U303+X303+AA303+AF303+AK303+AP303+AU303+AZ303</f>
        <v>0</v>
      </c>
      <c r="G303" s="186" t="e">
        <f t="shared" ref="G303:G361" si="1269">F303/E303</f>
        <v>#DIV/0!</v>
      </c>
      <c r="H303" s="183"/>
      <c r="I303" s="183"/>
      <c r="J303" s="189"/>
      <c r="K303" s="183"/>
      <c r="L303" s="183"/>
      <c r="M303" s="189"/>
      <c r="N303" s="183"/>
      <c r="O303" s="183"/>
      <c r="P303" s="189"/>
      <c r="Q303" s="183"/>
      <c r="R303" s="183"/>
      <c r="S303" s="189"/>
      <c r="T303" s="183"/>
      <c r="U303" s="183"/>
      <c r="V303" s="189"/>
      <c r="W303" s="183"/>
      <c r="X303" s="183"/>
      <c r="Y303" s="189"/>
      <c r="Z303" s="183"/>
      <c r="AA303" s="183"/>
      <c r="AB303" s="189"/>
      <c r="AC303" s="189"/>
      <c r="AD303" s="189"/>
      <c r="AE303" s="183"/>
      <c r="AF303" s="183"/>
      <c r="AG303" s="189"/>
      <c r="AH303" s="189"/>
      <c r="AI303" s="189"/>
      <c r="AJ303" s="183"/>
      <c r="AK303" s="183"/>
      <c r="AL303" s="189"/>
      <c r="AM303" s="189"/>
      <c r="AN303" s="189"/>
      <c r="AO303" s="183"/>
      <c r="AP303" s="183"/>
      <c r="AQ303" s="189"/>
      <c r="AR303" s="183"/>
      <c r="AS303" s="183"/>
      <c r="AT303" s="183"/>
      <c r="AU303" s="183"/>
      <c r="AV303" s="189"/>
      <c r="AW303" s="189"/>
      <c r="AX303" s="189"/>
      <c r="AY303" s="183"/>
      <c r="AZ303" s="183"/>
      <c r="BA303" s="189"/>
      <c r="BB303" s="274"/>
    </row>
    <row r="304" spans="1:54" ht="31.2" customHeight="1">
      <c r="A304" s="273"/>
      <c r="B304" s="270"/>
      <c r="C304" s="270"/>
      <c r="D304" s="184" t="s">
        <v>2</v>
      </c>
      <c r="E304" s="185">
        <f t="shared" si="1267"/>
        <v>0</v>
      </c>
      <c r="F304" s="185">
        <f t="shared" si="1268"/>
        <v>0</v>
      </c>
      <c r="G304" s="186" t="e">
        <f t="shared" si="1269"/>
        <v>#DIV/0!</v>
      </c>
      <c r="H304" s="183"/>
      <c r="I304" s="183"/>
      <c r="J304" s="189"/>
      <c r="K304" s="183"/>
      <c r="L304" s="183"/>
      <c r="M304" s="189"/>
      <c r="N304" s="183"/>
      <c r="O304" s="183"/>
      <c r="P304" s="189"/>
      <c r="Q304" s="183"/>
      <c r="R304" s="183"/>
      <c r="S304" s="189"/>
      <c r="T304" s="183"/>
      <c r="U304" s="183"/>
      <c r="V304" s="189"/>
      <c r="W304" s="183"/>
      <c r="X304" s="183"/>
      <c r="Y304" s="189"/>
      <c r="Z304" s="183"/>
      <c r="AA304" s="183"/>
      <c r="AB304" s="189"/>
      <c r="AC304" s="189"/>
      <c r="AD304" s="189"/>
      <c r="AE304" s="183"/>
      <c r="AF304" s="183"/>
      <c r="AG304" s="189"/>
      <c r="AH304" s="189"/>
      <c r="AI304" s="189"/>
      <c r="AJ304" s="183"/>
      <c r="AK304" s="183"/>
      <c r="AL304" s="189"/>
      <c r="AM304" s="189"/>
      <c r="AN304" s="189"/>
      <c r="AO304" s="183"/>
      <c r="AP304" s="183"/>
      <c r="AQ304" s="189"/>
      <c r="AR304" s="189"/>
      <c r="AS304" s="189"/>
      <c r="AT304" s="183"/>
      <c r="AU304" s="183"/>
      <c r="AV304" s="189"/>
      <c r="AW304" s="189"/>
      <c r="AX304" s="189"/>
      <c r="AY304" s="183"/>
      <c r="AZ304" s="183"/>
      <c r="BA304" s="189"/>
      <c r="BB304" s="274"/>
    </row>
    <row r="305" spans="1:54" ht="21.75" customHeight="1">
      <c r="A305" s="273"/>
      <c r="B305" s="270"/>
      <c r="C305" s="270"/>
      <c r="D305" s="184" t="s">
        <v>43</v>
      </c>
      <c r="E305" s="185">
        <f t="shared" si="1267"/>
        <v>12417.99</v>
      </c>
      <c r="F305" s="185">
        <f t="shared" si="1268"/>
        <v>5806.3</v>
      </c>
      <c r="G305" s="186">
        <f t="shared" si="1269"/>
        <v>0.46757164404223228</v>
      </c>
      <c r="H305" s="183">
        <v>5806.3</v>
      </c>
      <c r="I305" s="183">
        <v>5806.3</v>
      </c>
      <c r="J305" s="185">
        <f>I305/H305*100</f>
        <v>100</v>
      </c>
      <c r="K305" s="183">
        <v>6611.69</v>
      </c>
      <c r="L305" s="183"/>
      <c r="M305" s="189"/>
      <c r="N305" s="183"/>
      <c r="O305" s="183"/>
      <c r="P305" s="189"/>
      <c r="Q305" s="183"/>
      <c r="R305" s="183"/>
      <c r="S305" s="189"/>
      <c r="T305" s="183"/>
      <c r="U305" s="183"/>
      <c r="V305" s="189"/>
      <c r="W305" s="183"/>
      <c r="X305" s="183"/>
      <c r="Y305" s="189"/>
      <c r="Z305" s="183"/>
      <c r="AA305" s="183"/>
      <c r="AB305" s="189"/>
      <c r="AC305" s="189"/>
      <c r="AD305" s="189"/>
      <c r="AE305" s="183"/>
      <c r="AF305" s="183"/>
      <c r="AG305" s="189"/>
      <c r="AH305" s="189"/>
      <c r="AI305" s="189"/>
      <c r="AJ305" s="183"/>
      <c r="AK305" s="183"/>
      <c r="AL305" s="189"/>
      <c r="AM305" s="189"/>
      <c r="AN305" s="189"/>
      <c r="AO305" s="183"/>
      <c r="AP305" s="183"/>
      <c r="AQ305" s="189"/>
      <c r="AR305" s="189"/>
      <c r="AS305" s="189"/>
      <c r="AT305" s="183"/>
      <c r="AU305" s="183"/>
      <c r="AV305" s="189"/>
      <c r="AW305" s="189"/>
      <c r="AX305" s="189"/>
      <c r="AY305" s="183"/>
      <c r="AZ305" s="183"/>
      <c r="BA305" s="189"/>
      <c r="BB305" s="274"/>
    </row>
    <row r="306" spans="1:54" ht="30" customHeight="1">
      <c r="A306" s="273"/>
      <c r="B306" s="270"/>
      <c r="C306" s="270"/>
      <c r="D306" s="192" t="s">
        <v>273</v>
      </c>
      <c r="E306" s="185">
        <f t="shared" si="1267"/>
        <v>0</v>
      </c>
      <c r="F306" s="185">
        <f t="shared" si="1268"/>
        <v>0</v>
      </c>
      <c r="G306" s="186" t="e">
        <f t="shared" si="1269"/>
        <v>#DIV/0!</v>
      </c>
      <c r="H306" s="183"/>
      <c r="I306" s="183"/>
      <c r="J306" s="189"/>
      <c r="K306" s="183"/>
      <c r="L306" s="183"/>
      <c r="M306" s="189"/>
      <c r="N306" s="183"/>
      <c r="O306" s="183"/>
      <c r="P306" s="189"/>
      <c r="Q306" s="183"/>
      <c r="R306" s="183"/>
      <c r="S306" s="189"/>
      <c r="T306" s="183"/>
      <c r="U306" s="183"/>
      <c r="V306" s="189"/>
      <c r="W306" s="183"/>
      <c r="X306" s="183"/>
      <c r="Y306" s="189"/>
      <c r="Z306" s="183"/>
      <c r="AA306" s="183"/>
      <c r="AB306" s="189"/>
      <c r="AC306" s="189"/>
      <c r="AD306" s="189"/>
      <c r="AE306" s="183"/>
      <c r="AF306" s="183"/>
      <c r="AG306" s="189"/>
      <c r="AH306" s="189"/>
      <c r="AI306" s="189"/>
      <c r="AJ306" s="183"/>
      <c r="AK306" s="183"/>
      <c r="AL306" s="189"/>
      <c r="AM306" s="189"/>
      <c r="AN306" s="189"/>
      <c r="AO306" s="183"/>
      <c r="AP306" s="183"/>
      <c r="AQ306" s="189"/>
      <c r="AR306" s="189"/>
      <c r="AS306" s="189"/>
      <c r="AT306" s="183"/>
      <c r="AU306" s="183"/>
      <c r="AV306" s="189"/>
      <c r="AW306" s="189"/>
      <c r="AX306" s="189"/>
      <c r="AY306" s="183"/>
      <c r="AZ306" s="183"/>
      <c r="BA306" s="189"/>
      <c r="BB306" s="274"/>
    </row>
    <row r="307" spans="1:54" s="116" customFormat="1" ht="22.2" customHeight="1">
      <c r="A307" s="273" t="s">
        <v>371</v>
      </c>
      <c r="B307" s="270" t="s">
        <v>370</v>
      </c>
      <c r="C307" s="270" t="s">
        <v>445</v>
      </c>
      <c r="D307" s="191" t="s">
        <v>41</v>
      </c>
      <c r="E307" s="185">
        <f>H307+K307+N307+Q307+T307+W307+Z307+AE307+AJ307+AO307+AT307+AY307</f>
        <v>23848.750129999997</v>
      </c>
      <c r="F307" s="185">
        <f>I307+L307+O307+R307+U307+X307+AA307+AF307+AK307+AP307+AU307+AZ307</f>
        <v>0</v>
      </c>
      <c r="G307" s="186">
        <f t="shared" si="1269"/>
        <v>0</v>
      </c>
      <c r="H307" s="185">
        <f>SUM(H308:H311)</f>
        <v>0</v>
      </c>
      <c r="I307" s="185">
        <f t="shared" ref="I307" si="1270">SUM(I308:I311)</f>
        <v>0</v>
      </c>
      <c r="J307" s="185"/>
      <c r="K307" s="185">
        <f t="shared" ref="K307:L307" si="1271">SUM(K308:K311)</f>
        <v>0</v>
      </c>
      <c r="L307" s="185">
        <f t="shared" si="1271"/>
        <v>0</v>
      </c>
      <c r="M307" s="185"/>
      <c r="N307" s="185">
        <f t="shared" ref="N307:O307" si="1272">SUM(N308:N311)</f>
        <v>8769.0906699999996</v>
      </c>
      <c r="O307" s="185">
        <f t="shared" si="1272"/>
        <v>0</v>
      </c>
      <c r="P307" s="185"/>
      <c r="Q307" s="185">
        <f t="shared" ref="Q307:R307" si="1273">SUM(Q308:Q311)</f>
        <v>4291.0396300000002</v>
      </c>
      <c r="R307" s="185">
        <f t="shared" si="1273"/>
        <v>0</v>
      </c>
      <c r="S307" s="185"/>
      <c r="T307" s="185">
        <f t="shared" ref="T307:U307" si="1274">SUM(T308:T311)</f>
        <v>4001.5585099999998</v>
      </c>
      <c r="U307" s="185">
        <f t="shared" si="1274"/>
        <v>0</v>
      </c>
      <c r="V307" s="185"/>
      <c r="W307" s="185">
        <f t="shared" ref="W307:X307" si="1275">SUM(W308:W311)</f>
        <v>3393.5259999999998</v>
      </c>
      <c r="X307" s="185">
        <f t="shared" si="1275"/>
        <v>0</v>
      </c>
      <c r="Y307" s="185"/>
      <c r="Z307" s="185">
        <f t="shared" ref="Z307:AC307" si="1276">SUM(Z308:Z311)</f>
        <v>3393.53532</v>
      </c>
      <c r="AA307" s="185">
        <f t="shared" si="1276"/>
        <v>0</v>
      </c>
      <c r="AB307" s="185">
        <f t="shared" si="1276"/>
        <v>0</v>
      </c>
      <c r="AC307" s="185">
        <f t="shared" si="1276"/>
        <v>0</v>
      </c>
      <c r="AD307" s="185"/>
      <c r="AE307" s="185">
        <f t="shared" ref="AE307:AH307" si="1277">SUM(AE308:AE311)</f>
        <v>0</v>
      </c>
      <c r="AF307" s="185">
        <f t="shared" si="1277"/>
        <v>0</v>
      </c>
      <c r="AG307" s="185">
        <f t="shared" si="1277"/>
        <v>0</v>
      </c>
      <c r="AH307" s="185">
        <f t="shared" si="1277"/>
        <v>0</v>
      </c>
      <c r="AI307" s="185"/>
      <c r="AJ307" s="185">
        <f t="shared" ref="AJ307:AM307" si="1278">SUM(AJ308:AJ311)</f>
        <v>0</v>
      </c>
      <c r="AK307" s="185">
        <f t="shared" si="1278"/>
        <v>0</v>
      </c>
      <c r="AL307" s="185">
        <f t="shared" si="1278"/>
        <v>0</v>
      </c>
      <c r="AM307" s="185">
        <f t="shared" si="1278"/>
        <v>0</v>
      </c>
      <c r="AN307" s="185"/>
      <c r="AO307" s="185">
        <f t="shared" ref="AO307:AR307" si="1279">SUM(AO308:AO311)</f>
        <v>0</v>
      </c>
      <c r="AP307" s="185">
        <f t="shared" si="1279"/>
        <v>0</v>
      </c>
      <c r="AQ307" s="185">
        <f t="shared" si="1279"/>
        <v>0</v>
      </c>
      <c r="AR307" s="185">
        <f t="shared" si="1279"/>
        <v>0</v>
      </c>
      <c r="AS307" s="185"/>
      <c r="AT307" s="185">
        <f t="shared" ref="AT307:AW307" si="1280">SUM(AT308:AT311)</f>
        <v>0</v>
      </c>
      <c r="AU307" s="185">
        <f t="shared" si="1280"/>
        <v>0</v>
      </c>
      <c r="AV307" s="185">
        <f t="shared" si="1280"/>
        <v>0</v>
      </c>
      <c r="AW307" s="185">
        <f t="shared" si="1280"/>
        <v>0</v>
      </c>
      <c r="AX307" s="185"/>
      <c r="AY307" s="185">
        <f t="shared" ref="AY307:AZ307" si="1281">SUM(AY308:AY311)</f>
        <v>0</v>
      </c>
      <c r="AZ307" s="185">
        <f t="shared" si="1281"/>
        <v>0</v>
      </c>
      <c r="BA307" s="186"/>
      <c r="BB307" s="274"/>
    </row>
    <row r="308" spans="1:54">
      <c r="A308" s="273"/>
      <c r="B308" s="270"/>
      <c r="C308" s="270"/>
      <c r="D308" s="184" t="s">
        <v>37</v>
      </c>
      <c r="E308" s="185">
        <f t="shared" ref="E308:E311" si="1282">H308+K308+N308+Q308+T308+W308+Z308+AE308+AJ308+AO308+AT308+AY308</f>
        <v>0</v>
      </c>
      <c r="F308" s="185">
        <f t="shared" ref="F308:F311" si="1283">I308+L308+O308+R308+U308+X308+AA308+AF308+AK308+AP308+AU308+AZ308</f>
        <v>0</v>
      </c>
      <c r="G308" s="186" t="e">
        <f t="shared" si="1269"/>
        <v>#DIV/0!</v>
      </c>
      <c r="H308" s="183">
        <f>H313+H318+H323+H328+H333+H338+H343</f>
        <v>0</v>
      </c>
      <c r="I308" s="183">
        <f t="shared" ref="I308:BA308" si="1284">I313+I318+I323+I328+I333+I338+I343</f>
        <v>0</v>
      </c>
      <c r="J308" s="183">
        <f t="shared" si="1284"/>
        <v>0</v>
      </c>
      <c r="K308" s="183">
        <f t="shared" si="1284"/>
        <v>0</v>
      </c>
      <c r="L308" s="183">
        <f t="shared" si="1284"/>
        <v>0</v>
      </c>
      <c r="M308" s="183">
        <f t="shared" si="1284"/>
        <v>0</v>
      </c>
      <c r="N308" s="183">
        <f t="shared" si="1284"/>
        <v>0</v>
      </c>
      <c r="O308" s="183">
        <f t="shared" si="1284"/>
        <v>0</v>
      </c>
      <c r="P308" s="183">
        <f t="shared" si="1284"/>
        <v>0</v>
      </c>
      <c r="Q308" s="183">
        <f t="shared" si="1284"/>
        <v>0</v>
      </c>
      <c r="R308" s="183">
        <f t="shared" si="1284"/>
        <v>0</v>
      </c>
      <c r="S308" s="183">
        <f t="shared" si="1284"/>
        <v>0</v>
      </c>
      <c r="T308" s="183">
        <f t="shared" si="1284"/>
        <v>0</v>
      </c>
      <c r="U308" s="183">
        <f t="shared" si="1284"/>
        <v>0</v>
      </c>
      <c r="V308" s="183">
        <f t="shared" si="1284"/>
        <v>0</v>
      </c>
      <c r="W308" s="183">
        <f t="shared" si="1284"/>
        <v>0</v>
      </c>
      <c r="X308" s="183">
        <f t="shared" si="1284"/>
        <v>0</v>
      </c>
      <c r="Y308" s="183">
        <f t="shared" si="1284"/>
        <v>0</v>
      </c>
      <c r="Z308" s="183">
        <f t="shared" si="1284"/>
        <v>0</v>
      </c>
      <c r="AA308" s="183">
        <f t="shared" si="1284"/>
        <v>0</v>
      </c>
      <c r="AB308" s="183">
        <f t="shared" si="1284"/>
        <v>0</v>
      </c>
      <c r="AC308" s="183">
        <f t="shared" si="1284"/>
        <v>0</v>
      </c>
      <c r="AD308" s="183">
        <f t="shared" si="1284"/>
        <v>0</v>
      </c>
      <c r="AE308" s="183">
        <f t="shared" si="1284"/>
        <v>0</v>
      </c>
      <c r="AF308" s="183">
        <f t="shared" si="1284"/>
        <v>0</v>
      </c>
      <c r="AG308" s="183">
        <f t="shared" si="1284"/>
        <v>0</v>
      </c>
      <c r="AH308" s="183">
        <f t="shared" si="1284"/>
        <v>0</v>
      </c>
      <c r="AI308" s="183">
        <f t="shared" si="1284"/>
        <v>0</v>
      </c>
      <c r="AJ308" s="183">
        <f t="shared" si="1284"/>
        <v>0</v>
      </c>
      <c r="AK308" s="183">
        <f t="shared" si="1284"/>
        <v>0</v>
      </c>
      <c r="AL308" s="183">
        <f t="shared" si="1284"/>
        <v>0</v>
      </c>
      <c r="AM308" s="183">
        <f t="shared" si="1284"/>
        <v>0</v>
      </c>
      <c r="AN308" s="183">
        <f t="shared" si="1284"/>
        <v>0</v>
      </c>
      <c r="AO308" s="183">
        <f t="shared" si="1284"/>
        <v>0</v>
      </c>
      <c r="AP308" s="183">
        <f t="shared" si="1284"/>
        <v>0</v>
      </c>
      <c r="AQ308" s="183">
        <f t="shared" si="1284"/>
        <v>0</v>
      </c>
      <c r="AR308" s="183">
        <f t="shared" si="1284"/>
        <v>0</v>
      </c>
      <c r="AS308" s="183">
        <f t="shared" si="1284"/>
        <v>0</v>
      </c>
      <c r="AT308" s="183">
        <f t="shared" si="1284"/>
        <v>0</v>
      </c>
      <c r="AU308" s="183">
        <f t="shared" si="1284"/>
        <v>0</v>
      </c>
      <c r="AV308" s="183">
        <f t="shared" si="1284"/>
        <v>0</v>
      </c>
      <c r="AW308" s="183">
        <f t="shared" si="1284"/>
        <v>0</v>
      </c>
      <c r="AX308" s="183">
        <f t="shared" si="1284"/>
        <v>0</v>
      </c>
      <c r="AY308" s="183">
        <f t="shared" si="1284"/>
        <v>0</v>
      </c>
      <c r="AZ308" s="183">
        <f t="shared" si="1284"/>
        <v>0</v>
      </c>
      <c r="BA308" s="183">
        <f t="shared" si="1284"/>
        <v>0</v>
      </c>
      <c r="BB308" s="274"/>
    </row>
    <row r="309" spans="1:54" ht="31.2" customHeight="1">
      <c r="A309" s="273"/>
      <c r="B309" s="270"/>
      <c r="C309" s="270"/>
      <c r="D309" s="184" t="s">
        <v>2</v>
      </c>
      <c r="E309" s="185">
        <f t="shared" si="1282"/>
        <v>0</v>
      </c>
      <c r="F309" s="185">
        <f t="shared" si="1283"/>
        <v>0</v>
      </c>
      <c r="G309" s="186" t="e">
        <f t="shared" si="1269"/>
        <v>#DIV/0!</v>
      </c>
      <c r="H309" s="183">
        <f t="shared" ref="H309:BA309" si="1285">H314+H319+H324+H329+H334+H339+H344</f>
        <v>0</v>
      </c>
      <c r="I309" s="183">
        <f t="shared" si="1285"/>
        <v>0</v>
      </c>
      <c r="J309" s="183">
        <f t="shared" si="1285"/>
        <v>0</v>
      </c>
      <c r="K309" s="183">
        <f t="shared" si="1285"/>
        <v>0</v>
      </c>
      <c r="L309" s="183">
        <f t="shared" si="1285"/>
        <v>0</v>
      </c>
      <c r="M309" s="183">
        <f t="shared" si="1285"/>
        <v>0</v>
      </c>
      <c r="N309" s="183">
        <f t="shared" si="1285"/>
        <v>0</v>
      </c>
      <c r="O309" s="183">
        <f t="shared" si="1285"/>
        <v>0</v>
      </c>
      <c r="P309" s="183">
        <f t="shared" si="1285"/>
        <v>0</v>
      </c>
      <c r="Q309" s="183">
        <f t="shared" si="1285"/>
        <v>0</v>
      </c>
      <c r="R309" s="183">
        <f t="shared" si="1285"/>
        <v>0</v>
      </c>
      <c r="S309" s="183">
        <f t="shared" si="1285"/>
        <v>0</v>
      </c>
      <c r="T309" s="183">
        <f t="shared" si="1285"/>
        <v>0</v>
      </c>
      <c r="U309" s="183">
        <f t="shared" si="1285"/>
        <v>0</v>
      </c>
      <c r="V309" s="183">
        <f t="shared" si="1285"/>
        <v>0</v>
      </c>
      <c r="W309" s="183">
        <f t="shared" si="1285"/>
        <v>0</v>
      </c>
      <c r="X309" s="183">
        <f t="shared" si="1285"/>
        <v>0</v>
      </c>
      <c r="Y309" s="183">
        <f t="shared" si="1285"/>
        <v>0</v>
      </c>
      <c r="Z309" s="183">
        <f t="shared" si="1285"/>
        <v>0</v>
      </c>
      <c r="AA309" s="183">
        <f t="shared" si="1285"/>
        <v>0</v>
      </c>
      <c r="AB309" s="183">
        <f t="shared" si="1285"/>
        <v>0</v>
      </c>
      <c r="AC309" s="183">
        <f t="shared" si="1285"/>
        <v>0</v>
      </c>
      <c r="AD309" s="183">
        <f t="shared" si="1285"/>
        <v>0</v>
      </c>
      <c r="AE309" s="183">
        <f t="shared" si="1285"/>
        <v>0</v>
      </c>
      <c r="AF309" s="183">
        <f t="shared" si="1285"/>
        <v>0</v>
      </c>
      <c r="AG309" s="183">
        <f t="shared" si="1285"/>
        <v>0</v>
      </c>
      <c r="AH309" s="183">
        <f t="shared" si="1285"/>
        <v>0</v>
      </c>
      <c r="AI309" s="183">
        <f t="shared" si="1285"/>
        <v>0</v>
      </c>
      <c r="AJ309" s="183">
        <f t="shared" si="1285"/>
        <v>0</v>
      </c>
      <c r="AK309" s="183">
        <f t="shared" si="1285"/>
        <v>0</v>
      </c>
      <c r="AL309" s="183">
        <f t="shared" si="1285"/>
        <v>0</v>
      </c>
      <c r="AM309" s="183">
        <f t="shared" si="1285"/>
        <v>0</v>
      </c>
      <c r="AN309" s="183">
        <f t="shared" si="1285"/>
        <v>0</v>
      </c>
      <c r="AO309" s="183">
        <f t="shared" si="1285"/>
        <v>0</v>
      </c>
      <c r="AP309" s="183">
        <f t="shared" si="1285"/>
        <v>0</v>
      </c>
      <c r="AQ309" s="183">
        <f t="shared" si="1285"/>
        <v>0</v>
      </c>
      <c r="AR309" s="183">
        <f t="shared" si="1285"/>
        <v>0</v>
      </c>
      <c r="AS309" s="183">
        <f t="shared" si="1285"/>
        <v>0</v>
      </c>
      <c r="AT309" s="183">
        <f t="shared" si="1285"/>
        <v>0</v>
      </c>
      <c r="AU309" s="183">
        <f t="shared" si="1285"/>
        <v>0</v>
      </c>
      <c r="AV309" s="183">
        <f t="shared" si="1285"/>
        <v>0</v>
      </c>
      <c r="AW309" s="183">
        <f t="shared" si="1285"/>
        <v>0</v>
      </c>
      <c r="AX309" s="183">
        <f t="shared" si="1285"/>
        <v>0</v>
      </c>
      <c r="AY309" s="183">
        <f t="shared" si="1285"/>
        <v>0</v>
      </c>
      <c r="AZ309" s="183">
        <f t="shared" si="1285"/>
        <v>0</v>
      </c>
      <c r="BA309" s="183">
        <f t="shared" si="1285"/>
        <v>0</v>
      </c>
      <c r="BB309" s="274"/>
    </row>
    <row r="310" spans="1:54" ht="21.75" customHeight="1">
      <c r="A310" s="273"/>
      <c r="B310" s="270"/>
      <c r="C310" s="270"/>
      <c r="D310" s="184" t="s">
        <v>43</v>
      </c>
      <c r="E310" s="185">
        <f t="shared" si="1282"/>
        <v>23848.750129999997</v>
      </c>
      <c r="F310" s="185">
        <f t="shared" si="1283"/>
        <v>0</v>
      </c>
      <c r="G310" s="186">
        <f t="shared" si="1269"/>
        <v>0</v>
      </c>
      <c r="H310" s="183">
        <f t="shared" ref="H310:BA310" si="1286">H315+H320+H325+H330+H335+H340+H345</f>
        <v>0</v>
      </c>
      <c r="I310" s="183">
        <f t="shared" si="1286"/>
        <v>0</v>
      </c>
      <c r="J310" s="183">
        <f t="shared" si="1286"/>
        <v>0</v>
      </c>
      <c r="K310" s="183">
        <f t="shared" si="1286"/>
        <v>0</v>
      </c>
      <c r="L310" s="183">
        <f t="shared" si="1286"/>
        <v>0</v>
      </c>
      <c r="M310" s="183">
        <f t="shared" si="1286"/>
        <v>0</v>
      </c>
      <c r="N310" s="183">
        <f t="shared" si="1286"/>
        <v>8769.0906699999996</v>
      </c>
      <c r="O310" s="183">
        <f t="shared" si="1286"/>
        <v>0</v>
      </c>
      <c r="P310" s="183">
        <f t="shared" si="1286"/>
        <v>0</v>
      </c>
      <c r="Q310" s="183">
        <f t="shared" si="1286"/>
        <v>4291.0396300000002</v>
      </c>
      <c r="R310" s="183">
        <f t="shared" si="1286"/>
        <v>0</v>
      </c>
      <c r="S310" s="183">
        <f t="shared" si="1286"/>
        <v>0</v>
      </c>
      <c r="T310" s="183">
        <f t="shared" si="1286"/>
        <v>4001.5585099999998</v>
      </c>
      <c r="U310" s="183">
        <f t="shared" si="1286"/>
        <v>0</v>
      </c>
      <c r="V310" s="183">
        <f t="shared" si="1286"/>
        <v>0</v>
      </c>
      <c r="W310" s="183">
        <f t="shared" si="1286"/>
        <v>3393.5259999999998</v>
      </c>
      <c r="X310" s="183">
        <f t="shared" si="1286"/>
        <v>0</v>
      </c>
      <c r="Y310" s="183">
        <f t="shared" si="1286"/>
        <v>0</v>
      </c>
      <c r="Z310" s="183">
        <f t="shared" si="1286"/>
        <v>3393.53532</v>
      </c>
      <c r="AA310" s="183">
        <f t="shared" si="1286"/>
        <v>0</v>
      </c>
      <c r="AB310" s="183">
        <f t="shared" si="1286"/>
        <v>0</v>
      </c>
      <c r="AC310" s="183">
        <f t="shared" si="1286"/>
        <v>0</v>
      </c>
      <c r="AD310" s="183">
        <f t="shared" si="1286"/>
        <v>0</v>
      </c>
      <c r="AE310" s="183">
        <f t="shared" si="1286"/>
        <v>0</v>
      </c>
      <c r="AF310" s="183">
        <f t="shared" si="1286"/>
        <v>0</v>
      </c>
      <c r="AG310" s="183">
        <f t="shared" si="1286"/>
        <v>0</v>
      </c>
      <c r="AH310" s="183">
        <f t="shared" si="1286"/>
        <v>0</v>
      </c>
      <c r="AI310" s="183">
        <f t="shared" si="1286"/>
        <v>0</v>
      </c>
      <c r="AJ310" s="183">
        <f t="shared" si="1286"/>
        <v>0</v>
      </c>
      <c r="AK310" s="183">
        <f t="shared" si="1286"/>
        <v>0</v>
      </c>
      <c r="AL310" s="183">
        <f t="shared" si="1286"/>
        <v>0</v>
      </c>
      <c r="AM310" s="183">
        <f t="shared" si="1286"/>
        <v>0</v>
      </c>
      <c r="AN310" s="183">
        <f t="shared" si="1286"/>
        <v>0</v>
      </c>
      <c r="AO310" s="183">
        <f t="shared" si="1286"/>
        <v>0</v>
      </c>
      <c r="AP310" s="183">
        <f t="shared" si="1286"/>
        <v>0</v>
      </c>
      <c r="AQ310" s="183">
        <f t="shared" si="1286"/>
        <v>0</v>
      </c>
      <c r="AR310" s="183">
        <f t="shared" si="1286"/>
        <v>0</v>
      </c>
      <c r="AS310" s="183">
        <f t="shared" si="1286"/>
        <v>0</v>
      </c>
      <c r="AT310" s="183">
        <f t="shared" si="1286"/>
        <v>0</v>
      </c>
      <c r="AU310" s="183">
        <f t="shared" si="1286"/>
        <v>0</v>
      </c>
      <c r="AV310" s="183">
        <f t="shared" si="1286"/>
        <v>0</v>
      </c>
      <c r="AW310" s="183">
        <f t="shared" si="1286"/>
        <v>0</v>
      </c>
      <c r="AX310" s="183">
        <f t="shared" si="1286"/>
        <v>0</v>
      </c>
      <c r="AY310" s="183">
        <f t="shared" si="1286"/>
        <v>0</v>
      </c>
      <c r="AZ310" s="183">
        <f t="shared" si="1286"/>
        <v>0</v>
      </c>
      <c r="BA310" s="183">
        <f t="shared" si="1286"/>
        <v>0</v>
      </c>
      <c r="BB310" s="274"/>
    </row>
    <row r="311" spans="1:54" ht="30" customHeight="1">
      <c r="A311" s="273"/>
      <c r="B311" s="270"/>
      <c r="C311" s="270"/>
      <c r="D311" s="192" t="s">
        <v>273</v>
      </c>
      <c r="E311" s="185">
        <f t="shared" si="1282"/>
        <v>0</v>
      </c>
      <c r="F311" s="185">
        <f t="shared" si="1283"/>
        <v>0</v>
      </c>
      <c r="G311" s="186" t="e">
        <f t="shared" si="1269"/>
        <v>#DIV/0!</v>
      </c>
      <c r="H311" s="183">
        <f t="shared" ref="H311:BA311" si="1287">H316+H321+H326+H331+H336+H341+H346</f>
        <v>0</v>
      </c>
      <c r="I311" s="183">
        <f t="shared" si="1287"/>
        <v>0</v>
      </c>
      <c r="J311" s="183">
        <f t="shared" si="1287"/>
        <v>0</v>
      </c>
      <c r="K311" s="183">
        <f t="shared" si="1287"/>
        <v>0</v>
      </c>
      <c r="L311" s="183">
        <f t="shared" si="1287"/>
        <v>0</v>
      </c>
      <c r="M311" s="183">
        <f t="shared" si="1287"/>
        <v>0</v>
      </c>
      <c r="N311" s="183">
        <f t="shared" si="1287"/>
        <v>0</v>
      </c>
      <c r="O311" s="183">
        <f t="shared" si="1287"/>
        <v>0</v>
      </c>
      <c r="P311" s="183">
        <f t="shared" si="1287"/>
        <v>0</v>
      </c>
      <c r="Q311" s="183">
        <f t="shared" si="1287"/>
        <v>0</v>
      </c>
      <c r="R311" s="183">
        <f t="shared" si="1287"/>
        <v>0</v>
      </c>
      <c r="S311" s="183">
        <f t="shared" si="1287"/>
        <v>0</v>
      </c>
      <c r="T311" s="183">
        <f t="shared" si="1287"/>
        <v>0</v>
      </c>
      <c r="U311" s="183">
        <f t="shared" si="1287"/>
        <v>0</v>
      </c>
      <c r="V311" s="183">
        <f t="shared" si="1287"/>
        <v>0</v>
      </c>
      <c r="W311" s="183">
        <f t="shared" si="1287"/>
        <v>0</v>
      </c>
      <c r="X311" s="183">
        <f t="shared" si="1287"/>
        <v>0</v>
      </c>
      <c r="Y311" s="183">
        <f t="shared" si="1287"/>
        <v>0</v>
      </c>
      <c r="Z311" s="183">
        <f t="shared" si="1287"/>
        <v>0</v>
      </c>
      <c r="AA311" s="183">
        <f t="shared" si="1287"/>
        <v>0</v>
      </c>
      <c r="AB311" s="183">
        <f t="shared" si="1287"/>
        <v>0</v>
      </c>
      <c r="AC311" s="183">
        <f t="shared" si="1287"/>
        <v>0</v>
      </c>
      <c r="AD311" s="183">
        <f t="shared" si="1287"/>
        <v>0</v>
      </c>
      <c r="AE311" s="183">
        <f t="shared" si="1287"/>
        <v>0</v>
      </c>
      <c r="AF311" s="183">
        <f t="shared" si="1287"/>
        <v>0</v>
      </c>
      <c r="AG311" s="183">
        <f t="shared" si="1287"/>
        <v>0</v>
      </c>
      <c r="AH311" s="183">
        <f t="shared" si="1287"/>
        <v>0</v>
      </c>
      <c r="AI311" s="183">
        <f t="shared" si="1287"/>
        <v>0</v>
      </c>
      <c r="AJ311" s="183">
        <f t="shared" si="1287"/>
        <v>0</v>
      </c>
      <c r="AK311" s="183">
        <f t="shared" si="1287"/>
        <v>0</v>
      </c>
      <c r="AL311" s="183">
        <f t="shared" si="1287"/>
        <v>0</v>
      </c>
      <c r="AM311" s="183">
        <f t="shared" si="1287"/>
        <v>0</v>
      </c>
      <c r="AN311" s="183">
        <f t="shared" si="1287"/>
        <v>0</v>
      </c>
      <c r="AO311" s="183">
        <f t="shared" si="1287"/>
        <v>0</v>
      </c>
      <c r="AP311" s="183">
        <f t="shared" si="1287"/>
        <v>0</v>
      </c>
      <c r="AQ311" s="183">
        <f t="shared" si="1287"/>
        <v>0</v>
      </c>
      <c r="AR311" s="183">
        <f t="shared" si="1287"/>
        <v>0</v>
      </c>
      <c r="AS311" s="183">
        <f t="shared" si="1287"/>
        <v>0</v>
      </c>
      <c r="AT311" s="183">
        <f t="shared" si="1287"/>
        <v>0</v>
      </c>
      <c r="AU311" s="183">
        <f t="shared" si="1287"/>
        <v>0</v>
      </c>
      <c r="AV311" s="183">
        <f t="shared" si="1287"/>
        <v>0</v>
      </c>
      <c r="AW311" s="183">
        <f t="shared" si="1287"/>
        <v>0</v>
      </c>
      <c r="AX311" s="183">
        <f t="shared" si="1287"/>
        <v>0</v>
      </c>
      <c r="AY311" s="183">
        <f t="shared" si="1287"/>
        <v>0</v>
      </c>
      <c r="AZ311" s="183">
        <f t="shared" si="1287"/>
        <v>0</v>
      </c>
      <c r="BA311" s="183">
        <f t="shared" si="1287"/>
        <v>0</v>
      </c>
      <c r="BB311" s="274"/>
    </row>
    <row r="312" spans="1:54" s="116" customFormat="1" ht="22.2" customHeight="1">
      <c r="A312" s="273"/>
      <c r="B312" s="270" t="s">
        <v>364</v>
      </c>
      <c r="C312" s="270"/>
      <c r="D312" s="191" t="s">
        <v>41</v>
      </c>
      <c r="E312" s="185">
        <f>H312+K312+N312+Q312+T312+W312+Z312+AE312+AJ312+AO312+AT312+AY312</f>
        <v>1824.0974900000001</v>
      </c>
      <c r="F312" s="185">
        <f>I312+L312+O312+R312+U312+X312+AA312+AF312+AK312+AP312+AU312+AZ312</f>
        <v>0</v>
      </c>
      <c r="G312" s="186">
        <f t="shared" si="1269"/>
        <v>0</v>
      </c>
      <c r="H312" s="185">
        <f>SUM(H313:H316)</f>
        <v>0</v>
      </c>
      <c r="I312" s="185">
        <f t="shared" ref="I312" si="1288">SUM(I313:I316)</f>
        <v>0</v>
      </c>
      <c r="J312" s="185"/>
      <c r="K312" s="185">
        <f t="shared" ref="K312:L312" si="1289">SUM(K313:K316)</f>
        <v>0</v>
      </c>
      <c r="L312" s="185">
        <f t="shared" si="1289"/>
        <v>0</v>
      </c>
      <c r="M312" s="185"/>
      <c r="N312" s="185">
        <f t="shared" ref="N312:O312" si="1290">SUM(N313:N316)</f>
        <v>608.03249000000005</v>
      </c>
      <c r="O312" s="185">
        <f t="shared" si="1290"/>
        <v>0</v>
      </c>
      <c r="P312" s="185"/>
      <c r="Q312" s="185">
        <f t="shared" ref="Q312:R312" si="1291">SUM(Q313:Q316)</f>
        <v>608.03249000000005</v>
      </c>
      <c r="R312" s="185">
        <f t="shared" si="1291"/>
        <v>0</v>
      </c>
      <c r="S312" s="185"/>
      <c r="T312" s="185">
        <f t="shared" ref="T312:U312" si="1292">SUM(T313:T316)</f>
        <v>608.03251</v>
      </c>
      <c r="U312" s="185">
        <f t="shared" si="1292"/>
        <v>0</v>
      </c>
      <c r="V312" s="185"/>
      <c r="W312" s="185">
        <f t="shared" ref="W312:X312" si="1293">SUM(W313:W316)</f>
        <v>0</v>
      </c>
      <c r="X312" s="185">
        <f t="shared" si="1293"/>
        <v>0</v>
      </c>
      <c r="Y312" s="185"/>
      <c r="Z312" s="185">
        <f t="shared" ref="Z312:AC312" si="1294">SUM(Z313:Z316)</f>
        <v>0</v>
      </c>
      <c r="AA312" s="185">
        <f t="shared" si="1294"/>
        <v>0</v>
      </c>
      <c r="AB312" s="185">
        <f t="shared" si="1294"/>
        <v>0</v>
      </c>
      <c r="AC312" s="185">
        <f t="shared" si="1294"/>
        <v>0</v>
      </c>
      <c r="AD312" s="185"/>
      <c r="AE312" s="185">
        <f t="shared" ref="AE312:AH312" si="1295">SUM(AE313:AE316)</f>
        <v>0</v>
      </c>
      <c r="AF312" s="185">
        <f t="shared" si="1295"/>
        <v>0</v>
      </c>
      <c r="AG312" s="185">
        <f t="shared" si="1295"/>
        <v>0</v>
      </c>
      <c r="AH312" s="185">
        <f t="shared" si="1295"/>
        <v>0</v>
      </c>
      <c r="AI312" s="185"/>
      <c r="AJ312" s="185">
        <f t="shared" ref="AJ312:AM312" si="1296">SUM(AJ313:AJ316)</f>
        <v>0</v>
      </c>
      <c r="AK312" s="185">
        <f t="shared" si="1296"/>
        <v>0</v>
      </c>
      <c r="AL312" s="185">
        <f t="shared" si="1296"/>
        <v>0</v>
      </c>
      <c r="AM312" s="185">
        <f t="shared" si="1296"/>
        <v>0</v>
      </c>
      <c r="AN312" s="185"/>
      <c r="AO312" s="185">
        <f t="shared" ref="AO312:AR312" si="1297">SUM(AO313:AO316)</f>
        <v>0</v>
      </c>
      <c r="AP312" s="185">
        <f t="shared" si="1297"/>
        <v>0</v>
      </c>
      <c r="AQ312" s="185">
        <f t="shared" si="1297"/>
        <v>0</v>
      </c>
      <c r="AR312" s="185">
        <f t="shared" si="1297"/>
        <v>0</v>
      </c>
      <c r="AS312" s="185"/>
      <c r="AT312" s="185">
        <f t="shared" ref="AT312:AW312" si="1298">SUM(AT313:AT316)</f>
        <v>0</v>
      </c>
      <c r="AU312" s="185">
        <f t="shared" si="1298"/>
        <v>0</v>
      </c>
      <c r="AV312" s="185">
        <f t="shared" si="1298"/>
        <v>0</v>
      </c>
      <c r="AW312" s="185">
        <f t="shared" si="1298"/>
        <v>0</v>
      </c>
      <c r="AX312" s="185"/>
      <c r="AY312" s="185">
        <f t="shared" ref="AY312:AZ312" si="1299">SUM(AY313:AY316)</f>
        <v>0</v>
      </c>
      <c r="AZ312" s="185">
        <f t="shared" si="1299"/>
        <v>0</v>
      </c>
      <c r="BA312" s="186"/>
      <c r="BB312" s="274"/>
    </row>
    <row r="313" spans="1:54">
      <c r="A313" s="273"/>
      <c r="B313" s="270"/>
      <c r="C313" s="270"/>
      <c r="D313" s="184" t="s">
        <v>37</v>
      </c>
      <c r="E313" s="185">
        <f t="shared" ref="E313:E316" si="1300">H313+K313+N313+Q313+T313+W313+Z313+AE313+AJ313+AO313+AT313+AY313</f>
        <v>0</v>
      </c>
      <c r="F313" s="185">
        <f t="shared" ref="F313:F316" si="1301">I313+L313+O313+R313+U313+X313+AA313+AF313+AK313+AP313+AU313+AZ313</f>
        <v>0</v>
      </c>
      <c r="G313" s="186" t="e">
        <f t="shared" si="1269"/>
        <v>#DIV/0!</v>
      </c>
      <c r="H313" s="183"/>
      <c r="I313" s="183"/>
      <c r="J313" s="189"/>
      <c r="K313" s="183"/>
      <c r="L313" s="183"/>
      <c r="M313" s="189"/>
      <c r="N313" s="183"/>
      <c r="O313" s="183"/>
      <c r="P313" s="189"/>
      <c r="Q313" s="183"/>
      <c r="R313" s="183"/>
      <c r="S313" s="189"/>
      <c r="T313" s="183"/>
      <c r="U313" s="183"/>
      <c r="V313" s="189"/>
      <c r="W313" s="183"/>
      <c r="X313" s="183"/>
      <c r="Y313" s="189"/>
      <c r="Z313" s="183"/>
      <c r="AA313" s="183"/>
      <c r="AB313" s="189"/>
      <c r="AC313" s="189"/>
      <c r="AD313" s="189"/>
      <c r="AE313" s="183"/>
      <c r="AF313" s="183"/>
      <c r="AG313" s="189"/>
      <c r="AH313" s="189"/>
      <c r="AI313" s="189"/>
      <c r="AJ313" s="183"/>
      <c r="AK313" s="183"/>
      <c r="AL313" s="189"/>
      <c r="AM313" s="189"/>
      <c r="AN313" s="189"/>
      <c r="AO313" s="183"/>
      <c r="AP313" s="183"/>
      <c r="AQ313" s="189"/>
      <c r="AR313" s="183"/>
      <c r="AS313" s="183"/>
      <c r="AT313" s="183"/>
      <c r="AU313" s="183"/>
      <c r="AV313" s="189"/>
      <c r="AW313" s="189"/>
      <c r="AX313" s="189"/>
      <c r="AY313" s="183"/>
      <c r="AZ313" s="183"/>
      <c r="BA313" s="189"/>
      <c r="BB313" s="274"/>
    </row>
    <row r="314" spans="1:54" ht="31.2" customHeight="1">
      <c r="A314" s="273"/>
      <c r="B314" s="270"/>
      <c r="C314" s="270"/>
      <c r="D314" s="184" t="s">
        <v>2</v>
      </c>
      <c r="E314" s="185">
        <f t="shared" si="1300"/>
        <v>0</v>
      </c>
      <c r="F314" s="185">
        <f t="shared" si="1301"/>
        <v>0</v>
      </c>
      <c r="G314" s="186" t="e">
        <f t="shared" si="1269"/>
        <v>#DIV/0!</v>
      </c>
      <c r="H314" s="183"/>
      <c r="I314" s="183"/>
      <c r="J314" s="189"/>
      <c r="K314" s="183"/>
      <c r="L314" s="183"/>
      <c r="M314" s="189"/>
      <c r="N314" s="183"/>
      <c r="O314" s="183"/>
      <c r="P314" s="189"/>
      <c r="Q314" s="183"/>
      <c r="R314" s="183"/>
      <c r="S314" s="189"/>
      <c r="T314" s="183"/>
      <c r="U314" s="183"/>
      <c r="V314" s="189"/>
      <c r="W314" s="183"/>
      <c r="X314" s="183"/>
      <c r="Y314" s="189"/>
      <c r="Z314" s="183"/>
      <c r="AA314" s="183"/>
      <c r="AB314" s="189"/>
      <c r="AC314" s="189"/>
      <c r="AD314" s="189"/>
      <c r="AE314" s="183"/>
      <c r="AF314" s="183"/>
      <c r="AG314" s="189"/>
      <c r="AH314" s="189"/>
      <c r="AI314" s="189"/>
      <c r="AJ314" s="183"/>
      <c r="AK314" s="183"/>
      <c r="AL314" s="189"/>
      <c r="AM314" s="189"/>
      <c r="AN314" s="189"/>
      <c r="AO314" s="183"/>
      <c r="AP314" s="183"/>
      <c r="AQ314" s="189"/>
      <c r="AR314" s="189"/>
      <c r="AS314" s="189"/>
      <c r="AT314" s="183"/>
      <c r="AU314" s="183"/>
      <c r="AV314" s="189"/>
      <c r="AW314" s="189"/>
      <c r="AX314" s="189"/>
      <c r="AY314" s="183"/>
      <c r="AZ314" s="183"/>
      <c r="BA314" s="189"/>
      <c r="BB314" s="274"/>
    </row>
    <row r="315" spans="1:54" ht="21.75" customHeight="1">
      <c r="A315" s="273"/>
      <c r="B315" s="270"/>
      <c r="C315" s="270"/>
      <c r="D315" s="184" t="s">
        <v>43</v>
      </c>
      <c r="E315" s="185">
        <f t="shared" si="1300"/>
        <v>1824.0974900000001</v>
      </c>
      <c r="F315" s="185">
        <f t="shared" si="1301"/>
        <v>0</v>
      </c>
      <c r="G315" s="186">
        <f t="shared" si="1269"/>
        <v>0</v>
      </c>
      <c r="H315" s="183"/>
      <c r="I315" s="183"/>
      <c r="J315" s="189"/>
      <c r="K315" s="183"/>
      <c r="L315" s="183"/>
      <c r="M315" s="189"/>
      <c r="N315" s="183">
        <v>608.03249000000005</v>
      </c>
      <c r="O315" s="183"/>
      <c r="P315" s="189"/>
      <c r="Q315" s="183">
        <v>608.03249000000005</v>
      </c>
      <c r="R315" s="183"/>
      <c r="S315" s="189"/>
      <c r="T315" s="183">
        <v>608.03251</v>
      </c>
      <c r="U315" s="183"/>
      <c r="V315" s="189"/>
      <c r="W315" s="183"/>
      <c r="X315" s="183"/>
      <c r="Y315" s="189"/>
      <c r="Z315" s="183"/>
      <c r="AA315" s="183"/>
      <c r="AB315" s="189"/>
      <c r="AC315" s="189"/>
      <c r="AD315" s="189"/>
      <c r="AE315" s="183"/>
      <c r="AF315" s="183"/>
      <c r="AG315" s="189"/>
      <c r="AH315" s="189"/>
      <c r="AI315" s="189"/>
      <c r="AJ315" s="183"/>
      <c r="AK315" s="183"/>
      <c r="AL315" s="189"/>
      <c r="AM315" s="189"/>
      <c r="AN315" s="189"/>
      <c r="AO315" s="183"/>
      <c r="AP315" s="183"/>
      <c r="AQ315" s="189"/>
      <c r="AR315" s="189"/>
      <c r="AS315" s="189"/>
      <c r="AT315" s="183"/>
      <c r="AU315" s="183"/>
      <c r="AV315" s="189"/>
      <c r="AW315" s="189"/>
      <c r="AX315" s="189"/>
      <c r="AY315" s="183"/>
      <c r="AZ315" s="183"/>
      <c r="BA315" s="189"/>
      <c r="BB315" s="274"/>
    </row>
    <row r="316" spans="1:54" ht="30" customHeight="1">
      <c r="A316" s="273"/>
      <c r="B316" s="270"/>
      <c r="C316" s="270"/>
      <c r="D316" s="192" t="s">
        <v>273</v>
      </c>
      <c r="E316" s="185">
        <f t="shared" si="1300"/>
        <v>0</v>
      </c>
      <c r="F316" s="185">
        <f t="shared" si="1301"/>
        <v>0</v>
      </c>
      <c r="G316" s="186" t="e">
        <f t="shared" si="1269"/>
        <v>#DIV/0!</v>
      </c>
      <c r="H316" s="183"/>
      <c r="I316" s="183"/>
      <c r="J316" s="189"/>
      <c r="K316" s="183"/>
      <c r="L316" s="183"/>
      <c r="M316" s="189"/>
      <c r="N316" s="183"/>
      <c r="O316" s="183"/>
      <c r="P316" s="189"/>
      <c r="Q316" s="183"/>
      <c r="R316" s="183"/>
      <c r="S316" s="189"/>
      <c r="T316" s="183"/>
      <c r="U316" s="183"/>
      <c r="V316" s="189"/>
      <c r="W316" s="183"/>
      <c r="X316" s="183"/>
      <c r="Y316" s="189"/>
      <c r="Z316" s="183"/>
      <c r="AA316" s="183"/>
      <c r="AB316" s="189"/>
      <c r="AC316" s="189"/>
      <c r="AD316" s="189"/>
      <c r="AE316" s="183"/>
      <c r="AF316" s="183"/>
      <c r="AG316" s="189"/>
      <c r="AH316" s="189"/>
      <c r="AI316" s="189"/>
      <c r="AJ316" s="183"/>
      <c r="AK316" s="183"/>
      <c r="AL316" s="189"/>
      <c r="AM316" s="189"/>
      <c r="AN316" s="189"/>
      <c r="AO316" s="183"/>
      <c r="AP316" s="183"/>
      <c r="AQ316" s="189"/>
      <c r="AR316" s="189"/>
      <c r="AS316" s="189"/>
      <c r="AT316" s="183"/>
      <c r="AU316" s="183"/>
      <c r="AV316" s="189"/>
      <c r="AW316" s="189"/>
      <c r="AX316" s="189"/>
      <c r="AY316" s="183"/>
      <c r="AZ316" s="183"/>
      <c r="BA316" s="189"/>
      <c r="BB316" s="274"/>
    </row>
    <row r="317" spans="1:54" s="116" customFormat="1" ht="22.2" customHeight="1">
      <c r="A317" s="273"/>
      <c r="B317" s="270" t="s">
        <v>365</v>
      </c>
      <c r="C317" s="270"/>
      <c r="D317" s="191" t="s">
        <v>41</v>
      </c>
      <c r="E317" s="185">
        <f>H317+K317+N317+Q317+T317+W317+Z317+AE317+AJ317+AO317+AT317+AY317</f>
        <v>361.29951</v>
      </c>
      <c r="F317" s="185">
        <f>I317+L317+O317+R317+U317+X317+AA317+AF317+AK317+AP317+AU317+AZ317</f>
        <v>0</v>
      </c>
      <c r="G317" s="186">
        <f t="shared" si="1269"/>
        <v>0</v>
      </c>
      <c r="H317" s="185">
        <f>SUM(H318:H321)</f>
        <v>0</v>
      </c>
      <c r="I317" s="185">
        <f t="shared" ref="I317" si="1302">SUM(I318:I321)</f>
        <v>0</v>
      </c>
      <c r="J317" s="185"/>
      <c r="K317" s="185">
        <f t="shared" ref="K317:L317" si="1303">SUM(K318:K321)</f>
        <v>0</v>
      </c>
      <c r="L317" s="185">
        <f t="shared" si="1303"/>
        <v>0</v>
      </c>
      <c r="M317" s="185"/>
      <c r="N317" s="185">
        <f t="shared" ref="N317:O317" si="1304">SUM(N318:N321)</f>
        <v>120.43317</v>
      </c>
      <c r="O317" s="185">
        <f t="shared" si="1304"/>
        <v>0</v>
      </c>
      <c r="P317" s="185"/>
      <c r="Q317" s="185">
        <f t="shared" ref="Q317:R317" si="1305">SUM(Q318:Q321)</f>
        <v>60.216000000000001</v>
      </c>
      <c r="R317" s="185">
        <f t="shared" si="1305"/>
        <v>0</v>
      </c>
      <c r="S317" s="185"/>
      <c r="T317" s="185">
        <f t="shared" ref="T317:U317" si="1306">SUM(T318:T321)</f>
        <v>60.216000000000001</v>
      </c>
      <c r="U317" s="185">
        <f t="shared" si="1306"/>
        <v>0</v>
      </c>
      <c r="V317" s="185"/>
      <c r="W317" s="185">
        <f t="shared" ref="W317:X317" si="1307">SUM(W318:W321)</f>
        <v>60.216000000000001</v>
      </c>
      <c r="X317" s="185">
        <f t="shared" si="1307"/>
        <v>0</v>
      </c>
      <c r="Y317" s="185"/>
      <c r="Z317" s="185">
        <f t="shared" ref="Z317:AC317" si="1308">SUM(Z318:Z321)</f>
        <v>60.218339999999998</v>
      </c>
      <c r="AA317" s="185">
        <f t="shared" si="1308"/>
        <v>0</v>
      </c>
      <c r="AB317" s="185">
        <f t="shared" si="1308"/>
        <v>0</v>
      </c>
      <c r="AC317" s="185">
        <f t="shared" si="1308"/>
        <v>0</v>
      </c>
      <c r="AD317" s="185"/>
      <c r="AE317" s="185">
        <f t="shared" ref="AE317:AH317" si="1309">SUM(AE318:AE321)</f>
        <v>0</v>
      </c>
      <c r="AF317" s="185">
        <f t="shared" si="1309"/>
        <v>0</v>
      </c>
      <c r="AG317" s="185">
        <f t="shared" si="1309"/>
        <v>0</v>
      </c>
      <c r="AH317" s="185">
        <f t="shared" si="1309"/>
        <v>0</v>
      </c>
      <c r="AI317" s="185"/>
      <c r="AJ317" s="185">
        <f t="shared" ref="AJ317:AM317" si="1310">SUM(AJ318:AJ321)</f>
        <v>0</v>
      </c>
      <c r="AK317" s="185">
        <f t="shared" si="1310"/>
        <v>0</v>
      </c>
      <c r="AL317" s="185">
        <f t="shared" si="1310"/>
        <v>0</v>
      </c>
      <c r="AM317" s="185">
        <f t="shared" si="1310"/>
        <v>0</v>
      </c>
      <c r="AN317" s="185"/>
      <c r="AO317" s="185">
        <f t="shared" ref="AO317:AR317" si="1311">SUM(AO318:AO321)</f>
        <v>0</v>
      </c>
      <c r="AP317" s="185">
        <f t="shared" si="1311"/>
        <v>0</v>
      </c>
      <c r="AQ317" s="185">
        <f t="shared" si="1311"/>
        <v>0</v>
      </c>
      <c r="AR317" s="185">
        <f t="shared" si="1311"/>
        <v>0</v>
      </c>
      <c r="AS317" s="185"/>
      <c r="AT317" s="185">
        <f t="shared" ref="AT317:AW317" si="1312">SUM(AT318:AT321)</f>
        <v>0</v>
      </c>
      <c r="AU317" s="185">
        <f t="shared" si="1312"/>
        <v>0</v>
      </c>
      <c r="AV317" s="185">
        <f t="shared" si="1312"/>
        <v>0</v>
      </c>
      <c r="AW317" s="185">
        <f t="shared" si="1312"/>
        <v>0</v>
      </c>
      <c r="AX317" s="185"/>
      <c r="AY317" s="185">
        <f t="shared" ref="AY317:AZ317" si="1313">SUM(AY318:AY321)</f>
        <v>0</v>
      </c>
      <c r="AZ317" s="185">
        <f t="shared" si="1313"/>
        <v>0</v>
      </c>
      <c r="BA317" s="186"/>
      <c r="BB317" s="274"/>
    </row>
    <row r="318" spans="1:54">
      <c r="A318" s="273"/>
      <c r="B318" s="270"/>
      <c r="C318" s="270"/>
      <c r="D318" s="184" t="s">
        <v>37</v>
      </c>
      <c r="E318" s="185">
        <f t="shared" ref="E318:E321" si="1314">H318+K318+N318+Q318+T318+W318+Z318+AE318+AJ318+AO318+AT318+AY318</f>
        <v>0</v>
      </c>
      <c r="F318" s="185">
        <f t="shared" ref="F318:F321" si="1315">I318+L318+O318+R318+U318+X318+AA318+AF318+AK318+AP318+AU318+AZ318</f>
        <v>0</v>
      </c>
      <c r="G318" s="186" t="e">
        <f t="shared" si="1269"/>
        <v>#DIV/0!</v>
      </c>
      <c r="H318" s="183"/>
      <c r="I318" s="183"/>
      <c r="J318" s="189"/>
      <c r="K318" s="183"/>
      <c r="L318" s="183"/>
      <c r="M318" s="189"/>
      <c r="N318" s="183"/>
      <c r="O318" s="183"/>
      <c r="P318" s="189"/>
      <c r="Q318" s="183"/>
      <c r="R318" s="183"/>
      <c r="S318" s="189"/>
      <c r="T318" s="183"/>
      <c r="U318" s="183"/>
      <c r="V318" s="189"/>
      <c r="W318" s="183"/>
      <c r="X318" s="183"/>
      <c r="Y318" s="189"/>
      <c r="Z318" s="183"/>
      <c r="AA318" s="183"/>
      <c r="AB318" s="189"/>
      <c r="AC318" s="189"/>
      <c r="AD318" s="189"/>
      <c r="AE318" s="183"/>
      <c r="AF318" s="183"/>
      <c r="AG318" s="189"/>
      <c r="AH318" s="189"/>
      <c r="AI318" s="189"/>
      <c r="AJ318" s="183"/>
      <c r="AK318" s="183"/>
      <c r="AL318" s="189"/>
      <c r="AM318" s="189"/>
      <c r="AN318" s="189"/>
      <c r="AO318" s="183"/>
      <c r="AP318" s="183"/>
      <c r="AQ318" s="189"/>
      <c r="AR318" s="183"/>
      <c r="AS318" s="183"/>
      <c r="AT318" s="183"/>
      <c r="AU318" s="183"/>
      <c r="AV318" s="189"/>
      <c r="AW318" s="189"/>
      <c r="AX318" s="189"/>
      <c r="AY318" s="183"/>
      <c r="AZ318" s="183"/>
      <c r="BA318" s="189"/>
      <c r="BB318" s="274"/>
    </row>
    <row r="319" spans="1:54" ht="31.2" customHeight="1">
      <c r="A319" s="273"/>
      <c r="B319" s="270"/>
      <c r="C319" s="270"/>
      <c r="D319" s="184" t="s">
        <v>2</v>
      </c>
      <c r="E319" s="211">
        <f t="shared" si="1314"/>
        <v>0</v>
      </c>
      <c r="F319" s="185">
        <f t="shared" si="1315"/>
        <v>0</v>
      </c>
      <c r="G319" s="186" t="e">
        <f t="shared" si="1269"/>
        <v>#DIV/0!</v>
      </c>
      <c r="H319" s="183"/>
      <c r="I319" s="183"/>
      <c r="J319" s="189"/>
      <c r="K319" s="183"/>
      <c r="L319" s="183"/>
      <c r="M319" s="189"/>
      <c r="N319" s="183"/>
      <c r="O319" s="183"/>
      <c r="P319" s="189"/>
      <c r="Q319" s="183"/>
      <c r="R319" s="183"/>
      <c r="S319" s="189"/>
      <c r="T319" s="183"/>
      <c r="U319" s="183"/>
      <c r="V319" s="189"/>
      <c r="W319" s="183"/>
      <c r="X319" s="183"/>
      <c r="Y319" s="189"/>
      <c r="Z319" s="183"/>
      <c r="AA319" s="183"/>
      <c r="AB319" s="189"/>
      <c r="AC319" s="189"/>
      <c r="AD319" s="189"/>
      <c r="AE319" s="183"/>
      <c r="AF319" s="183"/>
      <c r="AG319" s="189"/>
      <c r="AH319" s="189"/>
      <c r="AI319" s="189"/>
      <c r="AJ319" s="183"/>
      <c r="AK319" s="183"/>
      <c r="AL319" s="189"/>
      <c r="AM319" s="189"/>
      <c r="AN319" s="189"/>
      <c r="AO319" s="183"/>
      <c r="AP319" s="183"/>
      <c r="AQ319" s="189"/>
      <c r="AR319" s="189"/>
      <c r="AS319" s="189"/>
      <c r="AT319" s="183"/>
      <c r="AU319" s="183"/>
      <c r="AV319" s="189"/>
      <c r="AW319" s="189"/>
      <c r="AX319" s="189"/>
      <c r="AY319" s="183"/>
      <c r="AZ319" s="183"/>
      <c r="BA319" s="189"/>
      <c r="BB319" s="274"/>
    </row>
    <row r="320" spans="1:54" ht="21.75" customHeight="1">
      <c r="A320" s="273"/>
      <c r="B320" s="270"/>
      <c r="C320" s="270"/>
      <c r="D320" s="184" t="s">
        <v>43</v>
      </c>
      <c r="E320" s="185">
        <f t="shared" si="1314"/>
        <v>361.29951</v>
      </c>
      <c r="F320" s="185">
        <f t="shared" si="1315"/>
        <v>0</v>
      </c>
      <c r="G320" s="186">
        <f t="shared" si="1269"/>
        <v>0</v>
      </c>
      <c r="H320" s="183"/>
      <c r="I320" s="183"/>
      <c r="J320" s="189"/>
      <c r="K320" s="183"/>
      <c r="L320" s="183"/>
      <c r="M320" s="189"/>
      <c r="N320" s="183">
        <v>120.43317</v>
      </c>
      <c r="O320" s="183"/>
      <c r="P320" s="189"/>
      <c r="Q320" s="183">
        <v>60.216000000000001</v>
      </c>
      <c r="R320" s="183"/>
      <c r="S320" s="189"/>
      <c r="T320" s="183">
        <v>60.216000000000001</v>
      </c>
      <c r="U320" s="183"/>
      <c r="V320" s="189"/>
      <c r="W320" s="183">
        <v>60.216000000000001</v>
      </c>
      <c r="X320" s="183"/>
      <c r="Y320" s="189"/>
      <c r="Z320" s="183">
        <v>60.218339999999998</v>
      </c>
      <c r="AA320" s="183"/>
      <c r="AB320" s="189"/>
      <c r="AC320" s="189"/>
      <c r="AD320" s="189"/>
      <c r="AE320" s="183"/>
      <c r="AF320" s="183"/>
      <c r="AG320" s="189"/>
      <c r="AH320" s="189"/>
      <c r="AI320" s="189"/>
      <c r="AJ320" s="183"/>
      <c r="AK320" s="183"/>
      <c r="AL320" s="189"/>
      <c r="AM320" s="189"/>
      <c r="AN320" s="189"/>
      <c r="AO320" s="183"/>
      <c r="AP320" s="183"/>
      <c r="AQ320" s="189"/>
      <c r="AR320" s="189"/>
      <c r="AS320" s="189"/>
      <c r="AT320" s="183"/>
      <c r="AU320" s="183"/>
      <c r="AV320" s="189"/>
      <c r="AW320" s="189"/>
      <c r="AX320" s="189"/>
      <c r="AY320" s="183"/>
      <c r="AZ320" s="183"/>
      <c r="BA320" s="189"/>
      <c r="BB320" s="274"/>
    </row>
    <row r="321" spans="1:54" ht="30" customHeight="1">
      <c r="A321" s="273"/>
      <c r="B321" s="270"/>
      <c r="C321" s="270"/>
      <c r="D321" s="192" t="s">
        <v>273</v>
      </c>
      <c r="E321" s="185">
        <f t="shared" si="1314"/>
        <v>0</v>
      </c>
      <c r="F321" s="185">
        <f t="shared" si="1315"/>
        <v>0</v>
      </c>
      <c r="G321" s="186" t="e">
        <f t="shared" si="1269"/>
        <v>#DIV/0!</v>
      </c>
      <c r="H321" s="183"/>
      <c r="I321" s="183"/>
      <c r="J321" s="189"/>
      <c r="K321" s="183"/>
      <c r="L321" s="183"/>
      <c r="M321" s="189"/>
      <c r="N321" s="183"/>
      <c r="O321" s="183"/>
      <c r="P321" s="189"/>
      <c r="Q321" s="183"/>
      <c r="R321" s="183"/>
      <c r="S321" s="189"/>
      <c r="T321" s="183"/>
      <c r="U321" s="183"/>
      <c r="V321" s="189"/>
      <c r="W321" s="183"/>
      <c r="X321" s="183"/>
      <c r="Y321" s="189"/>
      <c r="Z321" s="183"/>
      <c r="AA321" s="183"/>
      <c r="AB321" s="189"/>
      <c r="AC321" s="189"/>
      <c r="AD321" s="189"/>
      <c r="AE321" s="183"/>
      <c r="AF321" s="183"/>
      <c r="AG321" s="189"/>
      <c r="AH321" s="189"/>
      <c r="AI321" s="189"/>
      <c r="AJ321" s="183"/>
      <c r="AK321" s="183"/>
      <c r="AL321" s="189"/>
      <c r="AM321" s="189"/>
      <c r="AN321" s="189"/>
      <c r="AO321" s="183"/>
      <c r="AP321" s="183"/>
      <c r="AQ321" s="189"/>
      <c r="AR321" s="189"/>
      <c r="AS321" s="189"/>
      <c r="AT321" s="183"/>
      <c r="AU321" s="183"/>
      <c r="AV321" s="189"/>
      <c r="AW321" s="189"/>
      <c r="AX321" s="189"/>
      <c r="AY321" s="183"/>
      <c r="AZ321" s="183"/>
      <c r="BA321" s="189"/>
      <c r="BB321" s="274"/>
    </row>
    <row r="322" spans="1:54" s="116" customFormat="1" ht="22.2" customHeight="1">
      <c r="A322" s="273"/>
      <c r="B322" s="270" t="s">
        <v>366</v>
      </c>
      <c r="C322" s="270"/>
      <c r="D322" s="191" t="s">
        <v>41</v>
      </c>
      <c r="E322" s="185">
        <f>H322+K322+N322+Q322+T322+W322+Z322+AE322+AJ322+AO322+AT322+AY322</f>
        <v>12708.461640000001</v>
      </c>
      <c r="F322" s="185">
        <f>I322+L322+O322+R322+U322+X322+AA322+AF322+AK322+AP322+AU322+AZ322</f>
        <v>0</v>
      </c>
      <c r="G322" s="186">
        <f t="shared" si="1269"/>
        <v>0</v>
      </c>
      <c r="H322" s="185">
        <f>SUM(H323:H326)</f>
        <v>0</v>
      </c>
      <c r="I322" s="185">
        <f t="shared" ref="I322" si="1316">SUM(I323:I326)</f>
        <v>0</v>
      </c>
      <c r="J322" s="185"/>
      <c r="K322" s="185">
        <f t="shared" ref="K322:L322" si="1317">SUM(K323:K326)</f>
        <v>0</v>
      </c>
      <c r="L322" s="185">
        <f t="shared" si="1317"/>
        <v>0</v>
      </c>
      <c r="M322" s="185"/>
      <c r="N322" s="185">
        <f t="shared" ref="N322:O322" si="1318">SUM(N323:N326)</f>
        <v>4236.1530000000002</v>
      </c>
      <c r="O322" s="185">
        <f t="shared" si="1318"/>
        <v>0</v>
      </c>
      <c r="P322" s="185"/>
      <c r="Q322" s="185">
        <f t="shared" ref="Q322:R322" si="1319">SUM(Q323:Q326)</f>
        <v>2118.076</v>
      </c>
      <c r="R322" s="185">
        <f t="shared" si="1319"/>
        <v>0</v>
      </c>
      <c r="S322" s="185"/>
      <c r="T322" s="185">
        <f t="shared" ref="T322:U322" si="1320">SUM(T323:T326)</f>
        <v>2118.076</v>
      </c>
      <c r="U322" s="185">
        <f t="shared" si="1320"/>
        <v>0</v>
      </c>
      <c r="V322" s="185"/>
      <c r="W322" s="185">
        <f t="shared" ref="W322:X322" si="1321">SUM(W323:W326)</f>
        <v>2118.076</v>
      </c>
      <c r="X322" s="185">
        <f t="shared" si="1321"/>
        <v>0</v>
      </c>
      <c r="Y322" s="185"/>
      <c r="Z322" s="185">
        <f t="shared" ref="Z322:AC322" si="1322">SUM(Z323:Z326)</f>
        <v>2118.0806400000001</v>
      </c>
      <c r="AA322" s="185">
        <f t="shared" si="1322"/>
        <v>0</v>
      </c>
      <c r="AB322" s="185">
        <f t="shared" si="1322"/>
        <v>0</v>
      </c>
      <c r="AC322" s="185">
        <f t="shared" si="1322"/>
        <v>0</v>
      </c>
      <c r="AD322" s="185"/>
      <c r="AE322" s="185">
        <f t="shared" ref="AE322:AH322" si="1323">SUM(AE323:AE326)</f>
        <v>0</v>
      </c>
      <c r="AF322" s="185">
        <f t="shared" si="1323"/>
        <v>0</v>
      </c>
      <c r="AG322" s="185">
        <f t="shared" si="1323"/>
        <v>0</v>
      </c>
      <c r="AH322" s="185">
        <f t="shared" si="1323"/>
        <v>0</v>
      </c>
      <c r="AI322" s="185"/>
      <c r="AJ322" s="185">
        <f t="shared" ref="AJ322:AM322" si="1324">SUM(AJ323:AJ326)</f>
        <v>0</v>
      </c>
      <c r="AK322" s="185">
        <f t="shared" si="1324"/>
        <v>0</v>
      </c>
      <c r="AL322" s="185">
        <f t="shared" si="1324"/>
        <v>0</v>
      </c>
      <c r="AM322" s="185">
        <f t="shared" si="1324"/>
        <v>0</v>
      </c>
      <c r="AN322" s="185"/>
      <c r="AO322" s="185">
        <f t="shared" ref="AO322:AR322" si="1325">SUM(AO323:AO326)</f>
        <v>0</v>
      </c>
      <c r="AP322" s="185">
        <f t="shared" si="1325"/>
        <v>0</v>
      </c>
      <c r="AQ322" s="185">
        <f t="shared" si="1325"/>
        <v>0</v>
      </c>
      <c r="AR322" s="185">
        <f t="shared" si="1325"/>
        <v>0</v>
      </c>
      <c r="AS322" s="185"/>
      <c r="AT322" s="185">
        <f t="shared" ref="AT322:AW322" si="1326">SUM(AT323:AT326)</f>
        <v>0</v>
      </c>
      <c r="AU322" s="185">
        <f t="shared" si="1326"/>
        <v>0</v>
      </c>
      <c r="AV322" s="185">
        <f t="shared" si="1326"/>
        <v>0</v>
      </c>
      <c r="AW322" s="185">
        <f t="shared" si="1326"/>
        <v>0</v>
      </c>
      <c r="AX322" s="185"/>
      <c r="AY322" s="185">
        <f t="shared" ref="AY322:AZ322" si="1327">SUM(AY323:AY326)</f>
        <v>0</v>
      </c>
      <c r="AZ322" s="185">
        <f t="shared" si="1327"/>
        <v>0</v>
      </c>
      <c r="BA322" s="186"/>
      <c r="BB322" s="274"/>
    </row>
    <row r="323" spans="1:54">
      <c r="A323" s="273"/>
      <c r="B323" s="270"/>
      <c r="C323" s="270"/>
      <c r="D323" s="184" t="s">
        <v>37</v>
      </c>
      <c r="E323" s="185">
        <f t="shared" ref="E323:E326" si="1328">H323+K323+N323+Q323+T323+W323+Z323+AE323+AJ323+AO323+AT323+AY323</f>
        <v>0</v>
      </c>
      <c r="F323" s="185">
        <f t="shared" ref="F323:F326" si="1329">I323+L323+O323+R323+U323+X323+AA323+AF323+AK323+AP323+AU323+AZ323</f>
        <v>0</v>
      </c>
      <c r="G323" s="186" t="e">
        <f t="shared" si="1269"/>
        <v>#DIV/0!</v>
      </c>
      <c r="H323" s="183"/>
      <c r="I323" s="183"/>
      <c r="J323" s="189"/>
      <c r="K323" s="183"/>
      <c r="L323" s="183"/>
      <c r="M323" s="189"/>
      <c r="N323" s="183"/>
      <c r="O323" s="183"/>
      <c r="P323" s="189"/>
      <c r="Q323" s="183"/>
      <c r="R323" s="183"/>
      <c r="S323" s="189"/>
      <c r="T323" s="183"/>
      <c r="U323" s="183"/>
      <c r="V323" s="189"/>
      <c r="W323" s="183"/>
      <c r="X323" s="183"/>
      <c r="Y323" s="189"/>
      <c r="Z323" s="183"/>
      <c r="AA323" s="183"/>
      <c r="AB323" s="189"/>
      <c r="AC323" s="189"/>
      <c r="AD323" s="189"/>
      <c r="AE323" s="183"/>
      <c r="AF323" s="183"/>
      <c r="AG323" s="189"/>
      <c r="AH323" s="189"/>
      <c r="AI323" s="189"/>
      <c r="AJ323" s="183"/>
      <c r="AK323" s="183"/>
      <c r="AL323" s="189"/>
      <c r="AM323" s="189"/>
      <c r="AN323" s="189"/>
      <c r="AO323" s="183"/>
      <c r="AP323" s="183"/>
      <c r="AQ323" s="189"/>
      <c r="AR323" s="183"/>
      <c r="AS323" s="183"/>
      <c r="AT323" s="183"/>
      <c r="AU323" s="183"/>
      <c r="AV323" s="189"/>
      <c r="AW323" s="189"/>
      <c r="AX323" s="189"/>
      <c r="AY323" s="183"/>
      <c r="AZ323" s="183"/>
      <c r="BA323" s="189"/>
      <c r="BB323" s="274"/>
    </row>
    <row r="324" spans="1:54" ht="31.2" customHeight="1">
      <c r="A324" s="273"/>
      <c r="B324" s="270"/>
      <c r="C324" s="270"/>
      <c r="D324" s="184" t="s">
        <v>2</v>
      </c>
      <c r="E324" s="185">
        <f t="shared" si="1328"/>
        <v>0</v>
      </c>
      <c r="F324" s="185">
        <f t="shared" si="1329"/>
        <v>0</v>
      </c>
      <c r="G324" s="186" t="e">
        <f t="shared" si="1269"/>
        <v>#DIV/0!</v>
      </c>
      <c r="H324" s="183"/>
      <c r="I324" s="183"/>
      <c r="J324" s="189"/>
      <c r="K324" s="183"/>
      <c r="L324" s="183"/>
      <c r="M324" s="189"/>
      <c r="N324" s="183"/>
      <c r="O324" s="183"/>
      <c r="P324" s="189"/>
      <c r="Q324" s="183"/>
      <c r="R324" s="183"/>
      <c r="S324" s="189"/>
      <c r="T324" s="183"/>
      <c r="U324" s="183"/>
      <c r="V324" s="189"/>
      <c r="W324" s="183"/>
      <c r="X324" s="183"/>
      <c r="Y324" s="189"/>
      <c r="Z324" s="183"/>
      <c r="AA324" s="183"/>
      <c r="AB324" s="189"/>
      <c r="AC324" s="189"/>
      <c r="AD324" s="189"/>
      <c r="AE324" s="183"/>
      <c r="AF324" s="183"/>
      <c r="AG324" s="189"/>
      <c r="AH324" s="189"/>
      <c r="AI324" s="189"/>
      <c r="AJ324" s="183"/>
      <c r="AK324" s="183"/>
      <c r="AL324" s="189"/>
      <c r="AM324" s="189"/>
      <c r="AN324" s="189"/>
      <c r="AO324" s="183"/>
      <c r="AP324" s="183"/>
      <c r="AQ324" s="189"/>
      <c r="AR324" s="189"/>
      <c r="AS324" s="189"/>
      <c r="AT324" s="183"/>
      <c r="AU324" s="183"/>
      <c r="AV324" s="189"/>
      <c r="AW324" s="189"/>
      <c r="AX324" s="189"/>
      <c r="AY324" s="183"/>
      <c r="AZ324" s="183"/>
      <c r="BA324" s="189"/>
      <c r="BB324" s="274"/>
    </row>
    <row r="325" spans="1:54" ht="21.75" customHeight="1">
      <c r="A325" s="273"/>
      <c r="B325" s="270"/>
      <c r="C325" s="270"/>
      <c r="D325" s="184" t="s">
        <v>43</v>
      </c>
      <c r="E325" s="210">
        <f t="shared" si="1328"/>
        <v>12708.461640000001</v>
      </c>
      <c r="F325" s="185">
        <f t="shared" si="1329"/>
        <v>0</v>
      </c>
      <c r="G325" s="186">
        <f t="shared" si="1269"/>
        <v>0</v>
      </c>
      <c r="H325" s="183"/>
      <c r="I325" s="183"/>
      <c r="J325" s="189"/>
      <c r="K325" s="183"/>
      <c r="L325" s="183"/>
      <c r="M325" s="189"/>
      <c r="N325" s="183">
        <v>4236.1530000000002</v>
      </c>
      <c r="O325" s="183"/>
      <c r="P325" s="189"/>
      <c r="Q325" s="183">
        <v>2118.076</v>
      </c>
      <c r="R325" s="183"/>
      <c r="S325" s="189"/>
      <c r="T325" s="183">
        <v>2118.076</v>
      </c>
      <c r="U325" s="183"/>
      <c r="V325" s="189"/>
      <c r="W325" s="183">
        <v>2118.076</v>
      </c>
      <c r="X325" s="183"/>
      <c r="Y325" s="189"/>
      <c r="Z325" s="183">
        <v>2118.0806400000001</v>
      </c>
      <c r="AA325" s="183"/>
      <c r="AB325" s="189"/>
      <c r="AC325" s="189"/>
      <c r="AD325" s="189"/>
      <c r="AE325" s="183"/>
      <c r="AF325" s="183"/>
      <c r="AG325" s="189"/>
      <c r="AH325" s="189"/>
      <c r="AI325" s="189"/>
      <c r="AJ325" s="183"/>
      <c r="AK325" s="183"/>
      <c r="AL325" s="189"/>
      <c r="AM325" s="189"/>
      <c r="AN325" s="189"/>
      <c r="AO325" s="183"/>
      <c r="AP325" s="183"/>
      <c r="AQ325" s="189"/>
      <c r="AR325" s="189"/>
      <c r="AS325" s="189"/>
      <c r="AT325" s="183"/>
      <c r="AU325" s="183"/>
      <c r="AV325" s="189"/>
      <c r="AW325" s="189"/>
      <c r="AX325" s="189"/>
      <c r="AY325" s="183"/>
      <c r="AZ325" s="183"/>
      <c r="BA325" s="189"/>
      <c r="BB325" s="274"/>
    </row>
    <row r="326" spans="1:54" ht="30" customHeight="1">
      <c r="A326" s="273"/>
      <c r="B326" s="270"/>
      <c r="C326" s="270"/>
      <c r="D326" s="192" t="s">
        <v>273</v>
      </c>
      <c r="E326" s="185">
        <f t="shared" si="1328"/>
        <v>0</v>
      </c>
      <c r="F326" s="185">
        <f t="shared" si="1329"/>
        <v>0</v>
      </c>
      <c r="G326" s="186" t="e">
        <f t="shared" si="1269"/>
        <v>#DIV/0!</v>
      </c>
      <c r="H326" s="183"/>
      <c r="I326" s="183"/>
      <c r="J326" s="189"/>
      <c r="K326" s="183"/>
      <c r="L326" s="183"/>
      <c r="M326" s="189"/>
      <c r="N326" s="183"/>
      <c r="O326" s="183"/>
      <c r="P326" s="189"/>
      <c r="Q326" s="183"/>
      <c r="R326" s="183"/>
      <c r="S326" s="189"/>
      <c r="T326" s="183"/>
      <c r="U326" s="183"/>
      <c r="V326" s="189"/>
      <c r="W326" s="183"/>
      <c r="X326" s="183"/>
      <c r="Y326" s="189"/>
      <c r="Z326" s="183"/>
      <c r="AA326" s="183"/>
      <c r="AB326" s="189"/>
      <c r="AC326" s="189"/>
      <c r="AD326" s="189"/>
      <c r="AE326" s="183"/>
      <c r="AF326" s="183"/>
      <c r="AG326" s="189"/>
      <c r="AH326" s="189"/>
      <c r="AI326" s="189"/>
      <c r="AJ326" s="183"/>
      <c r="AK326" s="183"/>
      <c r="AL326" s="189"/>
      <c r="AM326" s="189"/>
      <c r="AN326" s="189"/>
      <c r="AO326" s="183"/>
      <c r="AP326" s="183"/>
      <c r="AQ326" s="189"/>
      <c r="AR326" s="189"/>
      <c r="AS326" s="189"/>
      <c r="AT326" s="183"/>
      <c r="AU326" s="183"/>
      <c r="AV326" s="189"/>
      <c r="AW326" s="189"/>
      <c r="AX326" s="189"/>
      <c r="AY326" s="183"/>
      <c r="AZ326" s="183"/>
      <c r="BA326" s="189"/>
      <c r="BB326" s="274"/>
    </row>
    <row r="327" spans="1:54" s="116" customFormat="1" ht="22.2" customHeight="1">
      <c r="A327" s="273"/>
      <c r="B327" s="270" t="s">
        <v>372</v>
      </c>
      <c r="C327" s="270"/>
      <c r="D327" s="191" t="s">
        <v>41</v>
      </c>
      <c r="E327" s="185">
        <f>H327+K327+N327+Q327+T327+W327+Z327+AE327+AJ327+AO327+AT327+AY327</f>
        <v>2820.8526099999999</v>
      </c>
      <c r="F327" s="185">
        <f>I327+L327+O327+R327+U327+X327+AA327+AF327+AK327+AP327+AU327+AZ327</f>
        <v>0</v>
      </c>
      <c r="G327" s="186">
        <f t="shared" si="1269"/>
        <v>0</v>
      </c>
      <c r="H327" s="185">
        <f>SUM(H328:H331)</f>
        <v>0</v>
      </c>
      <c r="I327" s="185">
        <f t="shared" ref="I327" si="1330">SUM(I328:I331)</f>
        <v>0</v>
      </c>
      <c r="J327" s="185"/>
      <c r="K327" s="185">
        <f t="shared" ref="K327:L327" si="1331">SUM(K328:K331)</f>
        <v>0</v>
      </c>
      <c r="L327" s="185">
        <f t="shared" si="1331"/>
        <v>0</v>
      </c>
      <c r="M327" s="185"/>
      <c r="N327" s="185">
        <f t="shared" ref="N327:O327" si="1332">SUM(N328:N331)</f>
        <v>940.28399999999999</v>
      </c>
      <c r="O327" s="185">
        <f t="shared" si="1332"/>
        <v>0</v>
      </c>
      <c r="P327" s="185"/>
      <c r="Q327" s="185">
        <f t="shared" ref="Q327:R327" si="1333">SUM(Q328:Q331)</f>
        <v>470.142</v>
      </c>
      <c r="R327" s="185">
        <f t="shared" si="1333"/>
        <v>0</v>
      </c>
      <c r="S327" s="185"/>
      <c r="T327" s="185">
        <f t="shared" ref="T327:U327" si="1334">SUM(T328:T331)</f>
        <v>470.142</v>
      </c>
      <c r="U327" s="185">
        <f t="shared" si="1334"/>
        <v>0</v>
      </c>
      <c r="V327" s="185"/>
      <c r="W327" s="185">
        <f t="shared" ref="W327:X327" si="1335">SUM(W328:W331)</f>
        <v>470.142</v>
      </c>
      <c r="X327" s="185">
        <f t="shared" si="1335"/>
        <v>0</v>
      </c>
      <c r="Y327" s="185"/>
      <c r="Z327" s="185">
        <f t="shared" ref="Z327:AC327" si="1336">SUM(Z328:Z331)</f>
        <v>470.14260999999999</v>
      </c>
      <c r="AA327" s="185">
        <f t="shared" si="1336"/>
        <v>0</v>
      </c>
      <c r="AB327" s="185">
        <f t="shared" si="1336"/>
        <v>0</v>
      </c>
      <c r="AC327" s="185">
        <f t="shared" si="1336"/>
        <v>0</v>
      </c>
      <c r="AD327" s="185"/>
      <c r="AE327" s="185">
        <f t="shared" ref="AE327:AH327" si="1337">SUM(AE328:AE331)</f>
        <v>0</v>
      </c>
      <c r="AF327" s="185">
        <f t="shared" si="1337"/>
        <v>0</v>
      </c>
      <c r="AG327" s="185">
        <f t="shared" si="1337"/>
        <v>0</v>
      </c>
      <c r="AH327" s="185">
        <f t="shared" si="1337"/>
        <v>0</v>
      </c>
      <c r="AI327" s="185"/>
      <c r="AJ327" s="185">
        <f t="shared" ref="AJ327:AM327" si="1338">SUM(AJ328:AJ331)</f>
        <v>0</v>
      </c>
      <c r="AK327" s="185">
        <f t="shared" si="1338"/>
        <v>0</v>
      </c>
      <c r="AL327" s="185">
        <f t="shared" si="1338"/>
        <v>0</v>
      </c>
      <c r="AM327" s="185">
        <f t="shared" si="1338"/>
        <v>0</v>
      </c>
      <c r="AN327" s="185"/>
      <c r="AO327" s="185">
        <f t="shared" ref="AO327:AR327" si="1339">SUM(AO328:AO331)</f>
        <v>0</v>
      </c>
      <c r="AP327" s="185">
        <f t="shared" si="1339"/>
        <v>0</v>
      </c>
      <c r="AQ327" s="185">
        <f t="shared" si="1339"/>
        <v>0</v>
      </c>
      <c r="AR327" s="185">
        <f t="shared" si="1339"/>
        <v>0</v>
      </c>
      <c r="AS327" s="185"/>
      <c r="AT327" s="185">
        <f t="shared" ref="AT327:AW327" si="1340">SUM(AT328:AT331)</f>
        <v>0</v>
      </c>
      <c r="AU327" s="185">
        <f t="shared" si="1340"/>
        <v>0</v>
      </c>
      <c r="AV327" s="185">
        <f t="shared" si="1340"/>
        <v>0</v>
      </c>
      <c r="AW327" s="185">
        <f t="shared" si="1340"/>
        <v>0</v>
      </c>
      <c r="AX327" s="185"/>
      <c r="AY327" s="185">
        <f t="shared" ref="AY327:AZ327" si="1341">SUM(AY328:AY331)</f>
        <v>0</v>
      </c>
      <c r="AZ327" s="185">
        <f t="shared" si="1341"/>
        <v>0</v>
      </c>
      <c r="BA327" s="186"/>
      <c r="BB327" s="274"/>
    </row>
    <row r="328" spans="1:54">
      <c r="A328" s="273"/>
      <c r="B328" s="270"/>
      <c r="C328" s="270"/>
      <c r="D328" s="184" t="s">
        <v>37</v>
      </c>
      <c r="E328" s="185">
        <f t="shared" ref="E328:E331" si="1342">H328+K328+N328+Q328+T328+W328+Z328+AE328+AJ328+AO328+AT328+AY328</f>
        <v>0</v>
      </c>
      <c r="F328" s="185">
        <f t="shared" ref="F328:F331" si="1343">I328+L328+O328+R328+U328+X328+AA328+AF328+AK328+AP328+AU328+AZ328</f>
        <v>0</v>
      </c>
      <c r="G328" s="186" t="e">
        <f t="shared" si="1269"/>
        <v>#DIV/0!</v>
      </c>
      <c r="H328" s="183"/>
      <c r="I328" s="183"/>
      <c r="J328" s="189"/>
      <c r="K328" s="183"/>
      <c r="L328" s="183"/>
      <c r="M328" s="189"/>
      <c r="N328" s="183"/>
      <c r="O328" s="183"/>
      <c r="P328" s="189"/>
      <c r="Q328" s="183"/>
      <c r="R328" s="183"/>
      <c r="S328" s="189"/>
      <c r="T328" s="183"/>
      <c r="U328" s="183"/>
      <c r="V328" s="189"/>
      <c r="W328" s="183"/>
      <c r="X328" s="183"/>
      <c r="Y328" s="189"/>
      <c r="Z328" s="183"/>
      <c r="AA328" s="183"/>
      <c r="AB328" s="189"/>
      <c r="AC328" s="189"/>
      <c r="AD328" s="189"/>
      <c r="AE328" s="183"/>
      <c r="AF328" s="183"/>
      <c r="AG328" s="189"/>
      <c r="AH328" s="189"/>
      <c r="AI328" s="189"/>
      <c r="AJ328" s="183"/>
      <c r="AK328" s="183"/>
      <c r="AL328" s="189"/>
      <c r="AM328" s="189"/>
      <c r="AN328" s="189"/>
      <c r="AO328" s="183"/>
      <c r="AP328" s="183"/>
      <c r="AQ328" s="189"/>
      <c r="AR328" s="183"/>
      <c r="AS328" s="183"/>
      <c r="AT328" s="183"/>
      <c r="AU328" s="183"/>
      <c r="AV328" s="189"/>
      <c r="AW328" s="189"/>
      <c r="AX328" s="189"/>
      <c r="AY328" s="183"/>
      <c r="AZ328" s="183"/>
      <c r="BA328" s="189"/>
      <c r="BB328" s="274"/>
    </row>
    <row r="329" spans="1:54" ht="31.2" customHeight="1">
      <c r="A329" s="273"/>
      <c r="B329" s="270"/>
      <c r="C329" s="270"/>
      <c r="D329" s="184" t="s">
        <v>2</v>
      </c>
      <c r="E329" s="185">
        <f t="shared" si="1342"/>
        <v>0</v>
      </c>
      <c r="F329" s="185">
        <f t="shared" si="1343"/>
        <v>0</v>
      </c>
      <c r="G329" s="186" t="e">
        <f t="shared" si="1269"/>
        <v>#DIV/0!</v>
      </c>
      <c r="H329" s="183"/>
      <c r="I329" s="183"/>
      <c r="J329" s="189"/>
      <c r="K329" s="183"/>
      <c r="L329" s="183"/>
      <c r="M329" s="189"/>
      <c r="N329" s="183"/>
      <c r="O329" s="183"/>
      <c r="P329" s="189"/>
      <c r="Q329" s="183"/>
      <c r="R329" s="183"/>
      <c r="S329" s="189"/>
      <c r="T329" s="183"/>
      <c r="U329" s="183"/>
      <c r="V329" s="189"/>
      <c r="W329" s="183"/>
      <c r="X329" s="183"/>
      <c r="Y329" s="189"/>
      <c r="Z329" s="183"/>
      <c r="AA329" s="183"/>
      <c r="AB329" s="189"/>
      <c r="AC329" s="189"/>
      <c r="AD329" s="189"/>
      <c r="AE329" s="183"/>
      <c r="AF329" s="183"/>
      <c r="AG329" s="189"/>
      <c r="AH329" s="189"/>
      <c r="AI329" s="189"/>
      <c r="AJ329" s="183"/>
      <c r="AK329" s="183"/>
      <c r="AL329" s="189"/>
      <c r="AM329" s="189"/>
      <c r="AN329" s="189"/>
      <c r="AO329" s="183"/>
      <c r="AP329" s="183"/>
      <c r="AQ329" s="189"/>
      <c r="AR329" s="189"/>
      <c r="AS329" s="189"/>
      <c r="AT329" s="183"/>
      <c r="AU329" s="183"/>
      <c r="AV329" s="189"/>
      <c r="AW329" s="189"/>
      <c r="AX329" s="189"/>
      <c r="AY329" s="183"/>
      <c r="AZ329" s="183"/>
      <c r="BA329" s="189"/>
      <c r="BB329" s="274"/>
    </row>
    <row r="330" spans="1:54" ht="21.75" customHeight="1">
      <c r="A330" s="273"/>
      <c r="B330" s="270"/>
      <c r="C330" s="270"/>
      <c r="D330" s="184" t="s">
        <v>43</v>
      </c>
      <c r="E330" s="185">
        <f t="shared" si="1342"/>
        <v>2820.8526099999999</v>
      </c>
      <c r="F330" s="185">
        <f t="shared" si="1343"/>
        <v>0</v>
      </c>
      <c r="G330" s="186">
        <f t="shared" si="1269"/>
        <v>0</v>
      </c>
      <c r="H330" s="183"/>
      <c r="I330" s="183"/>
      <c r="J330" s="189"/>
      <c r="K330" s="183"/>
      <c r="L330" s="183"/>
      <c r="M330" s="189"/>
      <c r="N330" s="183">
        <v>940.28399999999999</v>
      </c>
      <c r="O330" s="183"/>
      <c r="P330" s="189"/>
      <c r="Q330" s="183">
        <v>470.142</v>
      </c>
      <c r="R330" s="183"/>
      <c r="S330" s="189"/>
      <c r="T330" s="183">
        <v>470.142</v>
      </c>
      <c r="U330" s="183"/>
      <c r="V330" s="189"/>
      <c r="W330" s="183">
        <v>470.142</v>
      </c>
      <c r="X330" s="183"/>
      <c r="Y330" s="189"/>
      <c r="Z330" s="183">
        <v>470.14260999999999</v>
      </c>
      <c r="AA330" s="183"/>
      <c r="AB330" s="189"/>
      <c r="AC330" s="189"/>
      <c r="AD330" s="189"/>
      <c r="AE330" s="183"/>
      <c r="AF330" s="183"/>
      <c r="AG330" s="189"/>
      <c r="AH330" s="189"/>
      <c r="AI330" s="189"/>
      <c r="AJ330" s="183"/>
      <c r="AK330" s="183"/>
      <c r="AL330" s="189"/>
      <c r="AM330" s="189"/>
      <c r="AN330" s="189"/>
      <c r="AO330" s="183"/>
      <c r="AP330" s="183"/>
      <c r="AQ330" s="189"/>
      <c r="AR330" s="189"/>
      <c r="AS330" s="189"/>
      <c r="AT330" s="183"/>
      <c r="AU330" s="183"/>
      <c r="AV330" s="189"/>
      <c r="AW330" s="189"/>
      <c r="AX330" s="189"/>
      <c r="AY330" s="183"/>
      <c r="AZ330" s="183"/>
      <c r="BA330" s="189"/>
      <c r="BB330" s="274"/>
    </row>
    <row r="331" spans="1:54" ht="30" customHeight="1">
      <c r="A331" s="273"/>
      <c r="B331" s="270"/>
      <c r="C331" s="270"/>
      <c r="D331" s="192" t="s">
        <v>273</v>
      </c>
      <c r="E331" s="185">
        <f t="shared" si="1342"/>
        <v>0</v>
      </c>
      <c r="F331" s="185">
        <f t="shared" si="1343"/>
        <v>0</v>
      </c>
      <c r="G331" s="186" t="e">
        <f t="shared" si="1269"/>
        <v>#DIV/0!</v>
      </c>
      <c r="H331" s="183"/>
      <c r="I331" s="183"/>
      <c r="J331" s="189"/>
      <c r="K331" s="183"/>
      <c r="L331" s="183"/>
      <c r="M331" s="189"/>
      <c r="N331" s="183"/>
      <c r="O331" s="183"/>
      <c r="P331" s="189"/>
      <c r="Q331" s="183"/>
      <c r="R331" s="183"/>
      <c r="S331" s="189"/>
      <c r="T331" s="183"/>
      <c r="U331" s="183"/>
      <c r="V331" s="189"/>
      <c r="W331" s="183"/>
      <c r="X331" s="183"/>
      <c r="Y331" s="189"/>
      <c r="Z331" s="183"/>
      <c r="AA331" s="183"/>
      <c r="AB331" s="189"/>
      <c r="AC331" s="189"/>
      <c r="AD331" s="189"/>
      <c r="AE331" s="183"/>
      <c r="AF331" s="183"/>
      <c r="AG331" s="189"/>
      <c r="AH331" s="189"/>
      <c r="AI331" s="189"/>
      <c r="AJ331" s="183"/>
      <c r="AK331" s="183"/>
      <c r="AL331" s="189"/>
      <c r="AM331" s="189"/>
      <c r="AN331" s="189"/>
      <c r="AO331" s="183"/>
      <c r="AP331" s="183"/>
      <c r="AQ331" s="189"/>
      <c r="AR331" s="189"/>
      <c r="AS331" s="189"/>
      <c r="AT331" s="183"/>
      <c r="AU331" s="183"/>
      <c r="AV331" s="189"/>
      <c r="AW331" s="189"/>
      <c r="AX331" s="189"/>
      <c r="AY331" s="183"/>
      <c r="AZ331" s="183"/>
      <c r="BA331" s="189"/>
      <c r="BB331" s="274"/>
    </row>
    <row r="332" spans="1:54" s="116" customFormat="1" ht="22.2" customHeight="1">
      <c r="A332" s="273"/>
      <c r="B332" s="270" t="s">
        <v>368</v>
      </c>
      <c r="C332" s="270"/>
      <c r="D332" s="191" t="s">
        <v>41</v>
      </c>
      <c r="E332" s="185">
        <f>H332+K332+N332+Q332+T332+W332+Z332+AE332+AJ332+AO332+AT332+AY332</f>
        <v>1485.48624</v>
      </c>
      <c r="F332" s="185">
        <f>I332+L332+O332+R332+U332+X332+AA332+AF332+AK332+AP332+AU332+AZ332</f>
        <v>0</v>
      </c>
      <c r="G332" s="186">
        <f t="shared" si="1269"/>
        <v>0</v>
      </c>
      <c r="H332" s="185">
        <f>SUM(H333:H336)</f>
        <v>0</v>
      </c>
      <c r="I332" s="185">
        <f t="shared" ref="I332" si="1344">SUM(I333:I336)</f>
        <v>0</v>
      </c>
      <c r="J332" s="185"/>
      <c r="K332" s="185">
        <f t="shared" ref="K332:L332" si="1345">SUM(K333:K336)</f>
        <v>0</v>
      </c>
      <c r="L332" s="185">
        <f t="shared" si="1345"/>
        <v>0</v>
      </c>
      <c r="M332" s="185"/>
      <c r="N332" s="185">
        <f t="shared" ref="N332:O332" si="1346">SUM(N333:N336)</f>
        <v>495.16199999999998</v>
      </c>
      <c r="O332" s="185">
        <f t="shared" si="1346"/>
        <v>0</v>
      </c>
      <c r="P332" s="185"/>
      <c r="Q332" s="185">
        <f t="shared" ref="Q332:R332" si="1347">SUM(Q333:Q336)</f>
        <v>247.58099999999999</v>
      </c>
      <c r="R332" s="185">
        <f t="shared" si="1347"/>
        <v>0</v>
      </c>
      <c r="S332" s="185"/>
      <c r="T332" s="185">
        <f t="shared" ref="T332:U332" si="1348">SUM(T333:T336)</f>
        <v>247.58099999999999</v>
      </c>
      <c r="U332" s="185">
        <f t="shared" si="1348"/>
        <v>0</v>
      </c>
      <c r="V332" s="185"/>
      <c r="W332" s="185">
        <f t="shared" ref="W332:X332" si="1349">SUM(W333:W336)</f>
        <v>247.58099999999999</v>
      </c>
      <c r="X332" s="185">
        <f t="shared" si="1349"/>
        <v>0</v>
      </c>
      <c r="Y332" s="185"/>
      <c r="Z332" s="185">
        <f t="shared" ref="Z332:AC332" si="1350">SUM(Z333:Z336)</f>
        <v>247.58124000000001</v>
      </c>
      <c r="AA332" s="185">
        <f t="shared" si="1350"/>
        <v>0</v>
      </c>
      <c r="AB332" s="185">
        <f t="shared" si="1350"/>
        <v>0</v>
      </c>
      <c r="AC332" s="185">
        <f t="shared" si="1350"/>
        <v>0</v>
      </c>
      <c r="AD332" s="185"/>
      <c r="AE332" s="185">
        <f t="shared" ref="AE332:AH332" si="1351">SUM(AE333:AE336)</f>
        <v>0</v>
      </c>
      <c r="AF332" s="185">
        <f t="shared" si="1351"/>
        <v>0</v>
      </c>
      <c r="AG332" s="185">
        <f t="shared" si="1351"/>
        <v>0</v>
      </c>
      <c r="AH332" s="185">
        <f t="shared" si="1351"/>
        <v>0</v>
      </c>
      <c r="AI332" s="185"/>
      <c r="AJ332" s="185">
        <f t="shared" ref="AJ332:AM332" si="1352">SUM(AJ333:AJ336)</f>
        <v>0</v>
      </c>
      <c r="AK332" s="185">
        <f t="shared" si="1352"/>
        <v>0</v>
      </c>
      <c r="AL332" s="185">
        <f t="shared" si="1352"/>
        <v>0</v>
      </c>
      <c r="AM332" s="185">
        <f t="shared" si="1352"/>
        <v>0</v>
      </c>
      <c r="AN332" s="185"/>
      <c r="AO332" s="185">
        <f t="shared" ref="AO332:AR332" si="1353">SUM(AO333:AO336)</f>
        <v>0</v>
      </c>
      <c r="AP332" s="185">
        <f t="shared" si="1353"/>
        <v>0</v>
      </c>
      <c r="AQ332" s="185">
        <f t="shared" si="1353"/>
        <v>0</v>
      </c>
      <c r="AR332" s="185">
        <f t="shared" si="1353"/>
        <v>0</v>
      </c>
      <c r="AS332" s="185"/>
      <c r="AT332" s="185">
        <f t="shared" ref="AT332:AW332" si="1354">SUM(AT333:AT336)</f>
        <v>0</v>
      </c>
      <c r="AU332" s="185">
        <f t="shared" si="1354"/>
        <v>0</v>
      </c>
      <c r="AV332" s="185">
        <f t="shared" si="1354"/>
        <v>0</v>
      </c>
      <c r="AW332" s="185">
        <f t="shared" si="1354"/>
        <v>0</v>
      </c>
      <c r="AX332" s="185"/>
      <c r="AY332" s="185">
        <f t="shared" ref="AY332:AZ332" si="1355">SUM(AY333:AY336)</f>
        <v>0</v>
      </c>
      <c r="AZ332" s="185">
        <f t="shared" si="1355"/>
        <v>0</v>
      </c>
      <c r="BA332" s="186"/>
      <c r="BB332" s="274"/>
    </row>
    <row r="333" spans="1:54">
      <c r="A333" s="273"/>
      <c r="B333" s="270"/>
      <c r="C333" s="270"/>
      <c r="D333" s="184" t="s">
        <v>37</v>
      </c>
      <c r="E333" s="185">
        <f t="shared" ref="E333:E336" si="1356">H333+K333+N333+Q333+T333+W333+Z333+AE333+AJ333+AO333+AT333+AY333</f>
        <v>0</v>
      </c>
      <c r="F333" s="185">
        <f t="shared" ref="F333:F336" si="1357">I333+L333+O333+R333+U333+X333+AA333+AF333+AK333+AP333+AU333+AZ333</f>
        <v>0</v>
      </c>
      <c r="G333" s="186" t="e">
        <f t="shared" si="1269"/>
        <v>#DIV/0!</v>
      </c>
      <c r="H333" s="183"/>
      <c r="I333" s="183"/>
      <c r="J333" s="189"/>
      <c r="K333" s="183"/>
      <c r="L333" s="183"/>
      <c r="M333" s="189"/>
      <c r="N333" s="183"/>
      <c r="O333" s="183"/>
      <c r="P333" s="189"/>
      <c r="Q333" s="183"/>
      <c r="R333" s="183"/>
      <c r="S333" s="189"/>
      <c r="T333" s="183"/>
      <c r="U333" s="183"/>
      <c r="V333" s="189"/>
      <c r="W333" s="183"/>
      <c r="X333" s="183"/>
      <c r="Y333" s="189"/>
      <c r="Z333" s="183"/>
      <c r="AA333" s="183"/>
      <c r="AB333" s="189"/>
      <c r="AC333" s="189"/>
      <c r="AD333" s="189"/>
      <c r="AE333" s="183"/>
      <c r="AF333" s="183"/>
      <c r="AG333" s="189"/>
      <c r="AH333" s="189"/>
      <c r="AI333" s="189"/>
      <c r="AJ333" s="183"/>
      <c r="AK333" s="183"/>
      <c r="AL333" s="189"/>
      <c r="AM333" s="189"/>
      <c r="AN333" s="189"/>
      <c r="AO333" s="183"/>
      <c r="AP333" s="183"/>
      <c r="AQ333" s="189"/>
      <c r="AR333" s="183"/>
      <c r="AS333" s="183"/>
      <c r="AT333" s="183"/>
      <c r="AU333" s="183"/>
      <c r="AV333" s="189"/>
      <c r="AW333" s="189"/>
      <c r="AX333" s="189"/>
      <c r="AY333" s="183"/>
      <c r="AZ333" s="183"/>
      <c r="BA333" s="189"/>
      <c r="BB333" s="274"/>
    </row>
    <row r="334" spans="1:54" ht="31.2" customHeight="1">
      <c r="A334" s="273"/>
      <c r="B334" s="270"/>
      <c r="C334" s="270"/>
      <c r="D334" s="184" t="s">
        <v>2</v>
      </c>
      <c r="E334" s="185">
        <f t="shared" si="1356"/>
        <v>0</v>
      </c>
      <c r="F334" s="185">
        <f t="shared" si="1357"/>
        <v>0</v>
      </c>
      <c r="G334" s="186" t="e">
        <f t="shared" si="1269"/>
        <v>#DIV/0!</v>
      </c>
      <c r="H334" s="183"/>
      <c r="I334" s="183"/>
      <c r="J334" s="189"/>
      <c r="K334" s="183"/>
      <c r="L334" s="183"/>
      <c r="M334" s="189"/>
      <c r="N334" s="183"/>
      <c r="O334" s="183"/>
      <c r="P334" s="189"/>
      <c r="Q334" s="183"/>
      <c r="R334" s="183"/>
      <c r="S334" s="189"/>
      <c r="T334" s="183"/>
      <c r="U334" s="183"/>
      <c r="V334" s="189"/>
      <c r="W334" s="183"/>
      <c r="X334" s="183"/>
      <c r="Y334" s="189"/>
      <c r="Z334" s="183"/>
      <c r="AA334" s="183"/>
      <c r="AB334" s="189"/>
      <c r="AC334" s="189"/>
      <c r="AD334" s="189"/>
      <c r="AE334" s="183"/>
      <c r="AF334" s="183"/>
      <c r="AG334" s="189"/>
      <c r="AH334" s="189"/>
      <c r="AI334" s="189"/>
      <c r="AJ334" s="183"/>
      <c r="AK334" s="183"/>
      <c r="AL334" s="189"/>
      <c r="AM334" s="189"/>
      <c r="AN334" s="189"/>
      <c r="AO334" s="183"/>
      <c r="AP334" s="183"/>
      <c r="AQ334" s="189"/>
      <c r="AR334" s="189"/>
      <c r="AS334" s="189"/>
      <c r="AT334" s="183"/>
      <c r="AU334" s="183"/>
      <c r="AV334" s="189"/>
      <c r="AW334" s="189"/>
      <c r="AX334" s="189"/>
      <c r="AY334" s="183"/>
      <c r="AZ334" s="183"/>
      <c r="BA334" s="189"/>
      <c r="BB334" s="274"/>
    </row>
    <row r="335" spans="1:54" ht="21.75" customHeight="1">
      <c r="A335" s="273"/>
      <c r="B335" s="270"/>
      <c r="C335" s="270"/>
      <c r="D335" s="184" t="s">
        <v>43</v>
      </c>
      <c r="E335" s="185">
        <f t="shared" si="1356"/>
        <v>1485.48624</v>
      </c>
      <c r="F335" s="185">
        <f t="shared" si="1357"/>
        <v>0</v>
      </c>
      <c r="G335" s="186">
        <f t="shared" si="1269"/>
        <v>0</v>
      </c>
      <c r="H335" s="183"/>
      <c r="I335" s="183"/>
      <c r="J335" s="189"/>
      <c r="K335" s="183"/>
      <c r="L335" s="183"/>
      <c r="M335" s="189"/>
      <c r="N335" s="183">
        <v>495.16199999999998</v>
      </c>
      <c r="O335" s="183"/>
      <c r="P335" s="189"/>
      <c r="Q335" s="183">
        <v>247.58099999999999</v>
      </c>
      <c r="R335" s="183"/>
      <c r="S335" s="189"/>
      <c r="T335" s="183">
        <v>247.58099999999999</v>
      </c>
      <c r="U335" s="183"/>
      <c r="V335" s="189"/>
      <c r="W335" s="183">
        <v>247.58099999999999</v>
      </c>
      <c r="X335" s="183"/>
      <c r="Y335" s="189"/>
      <c r="Z335" s="183">
        <v>247.58124000000001</v>
      </c>
      <c r="AA335" s="183"/>
      <c r="AB335" s="189"/>
      <c r="AC335" s="189"/>
      <c r="AD335" s="189"/>
      <c r="AE335" s="183"/>
      <c r="AF335" s="183"/>
      <c r="AG335" s="189"/>
      <c r="AH335" s="189"/>
      <c r="AI335" s="189"/>
      <c r="AJ335" s="183"/>
      <c r="AK335" s="183"/>
      <c r="AL335" s="189"/>
      <c r="AM335" s="189"/>
      <c r="AN335" s="189"/>
      <c r="AO335" s="183"/>
      <c r="AP335" s="183"/>
      <c r="AQ335" s="189"/>
      <c r="AR335" s="189"/>
      <c r="AS335" s="189"/>
      <c r="AT335" s="183"/>
      <c r="AU335" s="183"/>
      <c r="AV335" s="189"/>
      <c r="AW335" s="189"/>
      <c r="AX335" s="189"/>
      <c r="AY335" s="183"/>
      <c r="AZ335" s="183"/>
      <c r="BA335" s="189"/>
      <c r="BB335" s="274"/>
    </row>
    <row r="336" spans="1:54" ht="30" customHeight="1">
      <c r="A336" s="273"/>
      <c r="B336" s="270"/>
      <c r="C336" s="270"/>
      <c r="D336" s="192" t="s">
        <v>273</v>
      </c>
      <c r="E336" s="185">
        <f t="shared" si="1356"/>
        <v>0</v>
      </c>
      <c r="F336" s="185">
        <f t="shared" si="1357"/>
        <v>0</v>
      </c>
      <c r="G336" s="186" t="e">
        <f t="shared" si="1269"/>
        <v>#DIV/0!</v>
      </c>
      <c r="H336" s="183"/>
      <c r="I336" s="183"/>
      <c r="J336" s="189"/>
      <c r="K336" s="183"/>
      <c r="L336" s="183"/>
      <c r="M336" s="189"/>
      <c r="N336" s="183"/>
      <c r="O336" s="183"/>
      <c r="P336" s="189"/>
      <c r="Q336" s="183"/>
      <c r="R336" s="183"/>
      <c r="S336" s="189"/>
      <c r="T336" s="183"/>
      <c r="U336" s="183"/>
      <c r="V336" s="189"/>
      <c r="W336" s="183"/>
      <c r="X336" s="183"/>
      <c r="Y336" s="189"/>
      <c r="Z336" s="183"/>
      <c r="AA336" s="183"/>
      <c r="AB336" s="189"/>
      <c r="AC336" s="189"/>
      <c r="AD336" s="189"/>
      <c r="AE336" s="183"/>
      <c r="AF336" s="183"/>
      <c r="AG336" s="189"/>
      <c r="AH336" s="189"/>
      <c r="AI336" s="189"/>
      <c r="AJ336" s="183"/>
      <c r="AK336" s="183"/>
      <c r="AL336" s="189"/>
      <c r="AM336" s="189"/>
      <c r="AN336" s="189"/>
      <c r="AO336" s="183"/>
      <c r="AP336" s="183"/>
      <c r="AQ336" s="189"/>
      <c r="AR336" s="189"/>
      <c r="AS336" s="189"/>
      <c r="AT336" s="183"/>
      <c r="AU336" s="183"/>
      <c r="AV336" s="189"/>
      <c r="AW336" s="189"/>
      <c r="AX336" s="189"/>
      <c r="AY336" s="183"/>
      <c r="AZ336" s="183"/>
      <c r="BA336" s="189"/>
      <c r="BB336" s="274"/>
    </row>
    <row r="337" spans="1:54" s="116" customFormat="1" ht="22.2" customHeight="1">
      <c r="A337" s="273"/>
      <c r="B337" s="270" t="s">
        <v>369</v>
      </c>
      <c r="C337" s="270"/>
      <c r="D337" s="191" t="s">
        <v>41</v>
      </c>
      <c r="E337" s="185">
        <f>H337+K337+N337+Q337+T337+W337+Z337+AE337+AJ337+AO337+AT337+AY337</f>
        <v>2985.0682300000003</v>
      </c>
      <c r="F337" s="185">
        <f>I337+L337+O337+R337+U337+X337+AA337+AF337+AK337+AP337+AU337+AZ337</f>
        <v>0</v>
      </c>
      <c r="G337" s="186">
        <f t="shared" si="1269"/>
        <v>0</v>
      </c>
      <c r="H337" s="185">
        <f>SUM(H338:H341)</f>
        <v>0</v>
      </c>
      <c r="I337" s="185">
        <f t="shared" ref="I337" si="1358">SUM(I338:I341)</f>
        <v>0</v>
      </c>
      <c r="J337" s="185"/>
      <c r="K337" s="185">
        <f t="shared" ref="K337:L337" si="1359">SUM(K338:K341)</f>
        <v>0</v>
      </c>
      <c r="L337" s="185">
        <f t="shared" si="1359"/>
        <v>0</v>
      </c>
      <c r="M337" s="185"/>
      <c r="N337" s="185">
        <f t="shared" ref="N337:O337" si="1360">SUM(N338:N341)</f>
        <v>995.02274</v>
      </c>
      <c r="O337" s="185">
        <f t="shared" si="1360"/>
        <v>0</v>
      </c>
      <c r="P337" s="185"/>
      <c r="Q337" s="185">
        <f t="shared" ref="Q337:R337" si="1361">SUM(Q338:Q341)</f>
        <v>497.51100000000002</v>
      </c>
      <c r="R337" s="185">
        <f t="shared" si="1361"/>
        <v>0</v>
      </c>
      <c r="S337" s="185"/>
      <c r="T337" s="185">
        <f t="shared" ref="T337:U337" si="1362">SUM(T338:T341)</f>
        <v>497.51100000000002</v>
      </c>
      <c r="U337" s="185">
        <f t="shared" si="1362"/>
        <v>0</v>
      </c>
      <c r="V337" s="185"/>
      <c r="W337" s="185">
        <f t="shared" ref="W337:X337" si="1363">SUM(W338:W341)</f>
        <v>497.51100000000002</v>
      </c>
      <c r="X337" s="185">
        <f t="shared" si="1363"/>
        <v>0</v>
      </c>
      <c r="Y337" s="185"/>
      <c r="Z337" s="185">
        <f t="shared" ref="Z337:AC337" si="1364">SUM(Z338:Z341)</f>
        <v>497.51249000000001</v>
      </c>
      <c r="AA337" s="185">
        <f t="shared" si="1364"/>
        <v>0</v>
      </c>
      <c r="AB337" s="185">
        <f t="shared" si="1364"/>
        <v>0</v>
      </c>
      <c r="AC337" s="185">
        <f t="shared" si="1364"/>
        <v>0</v>
      </c>
      <c r="AD337" s="185"/>
      <c r="AE337" s="185">
        <f t="shared" ref="AE337:AH337" si="1365">SUM(AE338:AE341)</f>
        <v>0</v>
      </c>
      <c r="AF337" s="185">
        <f t="shared" si="1365"/>
        <v>0</v>
      </c>
      <c r="AG337" s="185">
        <f t="shared" si="1365"/>
        <v>0</v>
      </c>
      <c r="AH337" s="185">
        <f t="shared" si="1365"/>
        <v>0</v>
      </c>
      <c r="AI337" s="185"/>
      <c r="AJ337" s="185">
        <f t="shared" ref="AJ337:AM337" si="1366">SUM(AJ338:AJ341)</f>
        <v>0</v>
      </c>
      <c r="AK337" s="185">
        <f t="shared" si="1366"/>
        <v>0</v>
      </c>
      <c r="AL337" s="185">
        <f t="shared" si="1366"/>
        <v>0</v>
      </c>
      <c r="AM337" s="185">
        <f t="shared" si="1366"/>
        <v>0</v>
      </c>
      <c r="AN337" s="185"/>
      <c r="AO337" s="185">
        <f t="shared" ref="AO337:AR337" si="1367">SUM(AO338:AO341)</f>
        <v>0</v>
      </c>
      <c r="AP337" s="185">
        <f t="shared" si="1367"/>
        <v>0</v>
      </c>
      <c r="AQ337" s="185">
        <f t="shared" si="1367"/>
        <v>0</v>
      </c>
      <c r="AR337" s="185">
        <f t="shared" si="1367"/>
        <v>0</v>
      </c>
      <c r="AS337" s="185"/>
      <c r="AT337" s="185">
        <f t="shared" ref="AT337:AW337" si="1368">SUM(AT338:AT341)</f>
        <v>0</v>
      </c>
      <c r="AU337" s="185">
        <f t="shared" si="1368"/>
        <v>0</v>
      </c>
      <c r="AV337" s="185">
        <f t="shared" si="1368"/>
        <v>0</v>
      </c>
      <c r="AW337" s="185">
        <f t="shared" si="1368"/>
        <v>0</v>
      </c>
      <c r="AX337" s="185"/>
      <c r="AY337" s="185">
        <f t="shared" ref="AY337:AZ337" si="1369">SUM(AY338:AY341)</f>
        <v>0</v>
      </c>
      <c r="AZ337" s="185">
        <f t="shared" si="1369"/>
        <v>0</v>
      </c>
      <c r="BA337" s="186"/>
      <c r="BB337" s="274"/>
    </row>
    <row r="338" spans="1:54">
      <c r="A338" s="273"/>
      <c r="B338" s="270"/>
      <c r="C338" s="270"/>
      <c r="D338" s="184" t="s">
        <v>37</v>
      </c>
      <c r="E338" s="185">
        <f t="shared" ref="E338:E341" si="1370">H338+K338+N338+Q338+T338+W338+Z338+AE338+AJ338+AO338+AT338+AY338</f>
        <v>0</v>
      </c>
      <c r="F338" s="185">
        <f t="shared" ref="F338:F341" si="1371">I338+L338+O338+R338+U338+X338+AA338+AF338+AK338+AP338+AU338+AZ338</f>
        <v>0</v>
      </c>
      <c r="G338" s="186" t="e">
        <f t="shared" si="1269"/>
        <v>#DIV/0!</v>
      </c>
      <c r="H338" s="183"/>
      <c r="I338" s="183"/>
      <c r="J338" s="189"/>
      <c r="K338" s="183"/>
      <c r="L338" s="183"/>
      <c r="M338" s="189"/>
      <c r="N338" s="183"/>
      <c r="O338" s="183"/>
      <c r="P338" s="189"/>
      <c r="Q338" s="183"/>
      <c r="R338" s="183"/>
      <c r="S338" s="189"/>
      <c r="T338" s="183"/>
      <c r="U338" s="183"/>
      <c r="V338" s="189"/>
      <c r="W338" s="183"/>
      <c r="X338" s="183"/>
      <c r="Y338" s="189"/>
      <c r="Z338" s="183"/>
      <c r="AA338" s="183"/>
      <c r="AB338" s="189"/>
      <c r="AC338" s="189"/>
      <c r="AD338" s="189"/>
      <c r="AE338" s="183"/>
      <c r="AF338" s="183"/>
      <c r="AG338" s="189"/>
      <c r="AH338" s="189"/>
      <c r="AI338" s="189"/>
      <c r="AJ338" s="183"/>
      <c r="AK338" s="183"/>
      <c r="AL338" s="189"/>
      <c r="AM338" s="189"/>
      <c r="AN338" s="189"/>
      <c r="AO338" s="183"/>
      <c r="AP338" s="183"/>
      <c r="AQ338" s="189"/>
      <c r="AR338" s="183"/>
      <c r="AS338" s="183"/>
      <c r="AT338" s="183"/>
      <c r="AU338" s="183"/>
      <c r="AV338" s="189"/>
      <c r="AW338" s="189"/>
      <c r="AX338" s="189"/>
      <c r="AY338" s="183"/>
      <c r="AZ338" s="183"/>
      <c r="BA338" s="189"/>
      <c r="BB338" s="274"/>
    </row>
    <row r="339" spans="1:54" ht="31.2" customHeight="1">
      <c r="A339" s="273"/>
      <c r="B339" s="270"/>
      <c r="C339" s="270"/>
      <c r="D339" s="184" t="s">
        <v>2</v>
      </c>
      <c r="E339" s="185">
        <f t="shared" si="1370"/>
        <v>0</v>
      </c>
      <c r="F339" s="185">
        <f t="shared" si="1371"/>
        <v>0</v>
      </c>
      <c r="G339" s="186" t="e">
        <f t="shared" si="1269"/>
        <v>#DIV/0!</v>
      </c>
      <c r="H339" s="183"/>
      <c r="I339" s="183"/>
      <c r="J339" s="189"/>
      <c r="K339" s="183"/>
      <c r="L339" s="183"/>
      <c r="M339" s="189"/>
      <c r="N339" s="183"/>
      <c r="O339" s="183"/>
      <c r="P339" s="189"/>
      <c r="Q339" s="183"/>
      <c r="R339" s="183"/>
      <c r="S339" s="189"/>
      <c r="T339" s="183"/>
      <c r="U339" s="183"/>
      <c r="V339" s="189"/>
      <c r="W339" s="183"/>
      <c r="X339" s="183"/>
      <c r="Y339" s="189"/>
      <c r="Z339" s="183"/>
      <c r="AA339" s="183"/>
      <c r="AB339" s="189"/>
      <c r="AC339" s="189"/>
      <c r="AD339" s="189"/>
      <c r="AE339" s="183"/>
      <c r="AF339" s="183"/>
      <c r="AG339" s="189"/>
      <c r="AH339" s="189"/>
      <c r="AI339" s="189"/>
      <c r="AJ339" s="183"/>
      <c r="AK339" s="183"/>
      <c r="AL339" s="189"/>
      <c r="AM339" s="189"/>
      <c r="AN339" s="189"/>
      <c r="AO339" s="183"/>
      <c r="AP339" s="183"/>
      <c r="AQ339" s="189"/>
      <c r="AR339" s="189"/>
      <c r="AS339" s="189"/>
      <c r="AT339" s="183"/>
      <c r="AU339" s="183"/>
      <c r="AV339" s="189"/>
      <c r="AW339" s="189"/>
      <c r="AX339" s="189"/>
      <c r="AY339" s="183"/>
      <c r="AZ339" s="183"/>
      <c r="BA339" s="189"/>
      <c r="BB339" s="274"/>
    </row>
    <row r="340" spans="1:54" ht="21.75" customHeight="1">
      <c r="A340" s="273"/>
      <c r="B340" s="270"/>
      <c r="C340" s="270"/>
      <c r="D340" s="184" t="s">
        <v>43</v>
      </c>
      <c r="E340" s="185">
        <f t="shared" si="1370"/>
        <v>2985.0682300000003</v>
      </c>
      <c r="F340" s="185">
        <f t="shared" si="1371"/>
        <v>0</v>
      </c>
      <c r="G340" s="186">
        <f t="shared" si="1269"/>
        <v>0</v>
      </c>
      <c r="H340" s="183"/>
      <c r="I340" s="183"/>
      <c r="J340" s="189"/>
      <c r="K340" s="183"/>
      <c r="L340" s="183"/>
      <c r="M340" s="189"/>
      <c r="N340" s="183">
        <v>995.02274</v>
      </c>
      <c r="O340" s="183"/>
      <c r="P340" s="189"/>
      <c r="Q340" s="183">
        <v>497.51100000000002</v>
      </c>
      <c r="R340" s="183"/>
      <c r="S340" s="189"/>
      <c r="T340" s="183">
        <v>497.51100000000002</v>
      </c>
      <c r="U340" s="183"/>
      <c r="V340" s="189"/>
      <c r="W340" s="183">
        <v>497.51100000000002</v>
      </c>
      <c r="X340" s="183"/>
      <c r="Y340" s="189"/>
      <c r="Z340" s="183">
        <v>497.51249000000001</v>
      </c>
      <c r="AA340" s="183"/>
      <c r="AB340" s="189"/>
      <c r="AC340" s="189"/>
      <c r="AD340" s="189"/>
      <c r="AE340" s="183"/>
      <c r="AF340" s="183"/>
      <c r="AG340" s="189"/>
      <c r="AH340" s="189"/>
      <c r="AI340" s="189"/>
      <c r="AJ340" s="183"/>
      <c r="AK340" s="183"/>
      <c r="AL340" s="189"/>
      <c r="AM340" s="189"/>
      <c r="AN340" s="189"/>
      <c r="AO340" s="183"/>
      <c r="AP340" s="183"/>
      <c r="AQ340" s="189"/>
      <c r="AR340" s="189"/>
      <c r="AS340" s="189"/>
      <c r="AT340" s="183"/>
      <c r="AU340" s="183"/>
      <c r="AV340" s="189"/>
      <c r="AW340" s="189"/>
      <c r="AX340" s="189"/>
      <c r="AY340" s="183"/>
      <c r="AZ340" s="183"/>
      <c r="BA340" s="189"/>
      <c r="BB340" s="274"/>
    </row>
    <row r="341" spans="1:54" ht="30" customHeight="1">
      <c r="A341" s="273"/>
      <c r="B341" s="270"/>
      <c r="C341" s="270"/>
      <c r="D341" s="192" t="s">
        <v>273</v>
      </c>
      <c r="E341" s="185">
        <f t="shared" si="1370"/>
        <v>0</v>
      </c>
      <c r="F341" s="185">
        <f t="shared" si="1371"/>
        <v>0</v>
      </c>
      <c r="G341" s="186" t="e">
        <f t="shared" si="1269"/>
        <v>#DIV/0!</v>
      </c>
      <c r="H341" s="183"/>
      <c r="I341" s="183"/>
      <c r="J341" s="189"/>
      <c r="K341" s="183"/>
      <c r="L341" s="183"/>
      <c r="M341" s="189"/>
      <c r="N341" s="183"/>
      <c r="O341" s="183"/>
      <c r="P341" s="189"/>
      <c r="Q341" s="183"/>
      <c r="R341" s="183"/>
      <c r="S341" s="189"/>
      <c r="T341" s="183"/>
      <c r="U341" s="183"/>
      <c r="V341" s="189"/>
      <c r="W341" s="183"/>
      <c r="X341" s="183"/>
      <c r="Y341" s="189"/>
      <c r="Z341" s="183"/>
      <c r="AA341" s="183"/>
      <c r="AB341" s="189"/>
      <c r="AC341" s="189"/>
      <c r="AD341" s="189"/>
      <c r="AE341" s="183"/>
      <c r="AF341" s="183"/>
      <c r="AG341" s="189"/>
      <c r="AH341" s="189"/>
      <c r="AI341" s="189"/>
      <c r="AJ341" s="183"/>
      <c r="AK341" s="183"/>
      <c r="AL341" s="189"/>
      <c r="AM341" s="189"/>
      <c r="AN341" s="189"/>
      <c r="AO341" s="183"/>
      <c r="AP341" s="183"/>
      <c r="AQ341" s="189"/>
      <c r="AR341" s="189"/>
      <c r="AS341" s="189"/>
      <c r="AT341" s="183"/>
      <c r="AU341" s="183"/>
      <c r="AV341" s="189"/>
      <c r="AW341" s="189"/>
      <c r="AX341" s="189"/>
      <c r="AY341" s="183"/>
      <c r="AZ341" s="183"/>
      <c r="BA341" s="189"/>
      <c r="BB341" s="274"/>
    </row>
    <row r="342" spans="1:54" s="116" customFormat="1" ht="22.2" customHeight="1">
      <c r="A342" s="273"/>
      <c r="B342" s="270" t="s">
        <v>373</v>
      </c>
      <c r="C342" s="270"/>
      <c r="D342" s="191" t="s">
        <v>41</v>
      </c>
      <c r="E342" s="185">
        <f>H342+K342+N342+Q342+T342+W342+Z342+AE342+AJ342+AO342+AT342+AY342</f>
        <v>1663.48441</v>
      </c>
      <c r="F342" s="185">
        <f>I342+L342+O342+R342+U342+X342+AA342+AF342+AK342+AP342+AU342+AZ342</f>
        <v>0</v>
      </c>
      <c r="G342" s="186">
        <f t="shared" si="1269"/>
        <v>0</v>
      </c>
      <c r="H342" s="185">
        <f>SUM(H343:H346)</f>
        <v>0</v>
      </c>
      <c r="I342" s="185">
        <f t="shared" ref="I342" si="1372">SUM(I343:I346)</f>
        <v>0</v>
      </c>
      <c r="J342" s="185"/>
      <c r="K342" s="185">
        <f t="shared" ref="K342:L342" si="1373">SUM(K343:K346)</f>
        <v>0</v>
      </c>
      <c r="L342" s="185">
        <f t="shared" si="1373"/>
        <v>0</v>
      </c>
      <c r="M342" s="185"/>
      <c r="N342" s="185">
        <f t="shared" ref="N342:O342" si="1374">SUM(N343:N346)</f>
        <v>1374.0032699999999</v>
      </c>
      <c r="O342" s="185">
        <f t="shared" si="1374"/>
        <v>0</v>
      </c>
      <c r="P342" s="185"/>
      <c r="Q342" s="185">
        <f t="shared" ref="Q342:R342" si="1375">SUM(Q343:Q346)</f>
        <v>289.48113999999998</v>
      </c>
      <c r="R342" s="185">
        <f t="shared" si="1375"/>
        <v>0</v>
      </c>
      <c r="S342" s="185"/>
      <c r="T342" s="185">
        <f t="shared" ref="T342:U342" si="1376">SUM(T343:T346)</f>
        <v>0</v>
      </c>
      <c r="U342" s="185">
        <f t="shared" si="1376"/>
        <v>0</v>
      </c>
      <c r="V342" s="185"/>
      <c r="W342" s="185">
        <f t="shared" ref="W342:X342" si="1377">SUM(W343:W346)</f>
        <v>0</v>
      </c>
      <c r="X342" s="185">
        <f t="shared" si="1377"/>
        <v>0</v>
      </c>
      <c r="Y342" s="185"/>
      <c r="Z342" s="185">
        <f t="shared" ref="Z342:AC342" si="1378">SUM(Z343:Z346)</f>
        <v>0</v>
      </c>
      <c r="AA342" s="185">
        <f t="shared" si="1378"/>
        <v>0</v>
      </c>
      <c r="AB342" s="185">
        <f t="shared" si="1378"/>
        <v>0</v>
      </c>
      <c r="AC342" s="185">
        <f t="shared" si="1378"/>
        <v>0</v>
      </c>
      <c r="AD342" s="185"/>
      <c r="AE342" s="185">
        <f t="shared" ref="AE342:AH342" si="1379">SUM(AE343:AE346)</f>
        <v>0</v>
      </c>
      <c r="AF342" s="185">
        <f t="shared" si="1379"/>
        <v>0</v>
      </c>
      <c r="AG342" s="185">
        <f t="shared" si="1379"/>
        <v>0</v>
      </c>
      <c r="AH342" s="185">
        <f t="shared" si="1379"/>
        <v>0</v>
      </c>
      <c r="AI342" s="185"/>
      <c r="AJ342" s="185">
        <f t="shared" ref="AJ342:AM342" si="1380">SUM(AJ343:AJ346)</f>
        <v>0</v>
      </c>
      <c r="AK342" s="185">
        <f t="shared" si="1380"/>
        <v>0</v>
      </c>
      <c r="AL342" s="185">
        <f t="shared" si="1380"/>
        <v>0</v>
      </c>
      <c r="AM342" s="185">
        <f t="shared" si="1380"/>
        <v>0</v>
      </c>
      <c r="AN342" s="185"/>
      <c r="AO342" s="185">
        <f t="shared" ref="AO342:AR342" si="1381">SUM(AO343:AO346)</f>
        <v>0</v>
      </c>
      <c r="AP342" s="185">
        <f t="shared" si="1381"/>
        <v>0</v>
      </c>
      <c r="AQ342" s="185">
        <f t="shared" si="1381"/>
        <v>0</v>
      </c>
      <c r="AR342" s="185">
        <f t="shared" si="1381"/>
        <v>0</v>
      </c>
      <c r="AS342" s="185"/>
      <c r="AT342" s="185">
        <f t="shared" ref="AT342:AW342" si="1382">SUM(AT343:AT346)</f>
        <v>0</v>
      </c>
      <c r="AU342" s="185">
        <f t="shared" si="1382"/>
        <v>0</v>
      </c>
      <c r="AV342" s="185">
        <f t="shared" si="1382"/>
        <v>0</v>
      </c>
      <c r="AW342" s="185">
        <f t="shared" si="1382"/>
        <v>0</v>
      </c>
      <c r="AX342" s="185"/>
      <c r="AY342" s="185">
        <f t="shared" ref="AY342:AZ342" si="1383">SUM(AY343:AY346)</f>
        <v>0</v>
      </c>
      <c r="AZ342" s="185">
        <f t="shared" si="1383"/>
        <v>0</v>
      </c>
      <c r="BA342" s="186"/>
      <c r="BB342" s="274"/>
    </row>
    <row r="343" spans="1:54">
      <c r="A343" s="273"/>
      <c r="B343" s="270"/>
      <c r="C343" s="270"/>
      <c r="D343" s="184" t="s">
        <v>37</v>
      </c>
      <c r="E343" s="185">
        <f t="shared" ref="E343:E346" si="1384">H343+K343+N343+Q343+T343+W343+Z343+AE343+AJ343+AO343+AT343+AY343</f>
        <v>0</v>
      </c>
      <c r="F343" s="185">
        <f t="shared" ref="F343:F346" si="1385">I343+L343+O343+R343+U343+X343+AA343+AF343+AK343+AP343+AU343+AZ343</f>
        <v>0</v>
      </c>
      <c r="G343" s="186" t="e">
        <f t="shared" si="1269"/>
        <v>#DIV/0!</v>
      </c>
      <c r="H343" s="183"/>
      <c r="I343" s="183"/>
      <c r="J343" s="189"/>
      <c r="K343" s="183"/>
      <c r="L343" s="183"/>
      <c r="M343" s="189"/>
      <c r="N343" s="183"/>
      <c r="O343" s="183"/>
      <c r="P343" s="189"/>
      <c r="Q343" s="183"/>
      <c r="R343" s="183"/>
      <c r="S343" s="189"/>
      <c r="T343" s="183"/>
      <c r="U343" s="183"/>
      <c r="V343" s="189"/>
      <c r="W343" s="183"/>
      <c r="X343" s="183"/>
      <c r="Y343" s="189"/>
      <c r="Z343" s="183"/>
      <c r="AA343" s="183"/>
      <c r="AB343" s="189"/>
      <c r="AC343" s="189"/>
      <c r="AD343" s="189"/>
      <c r="AE343" s="183"/>
      <c r="AF343" s="183"/>
      <c r="AG343" s="189"/>
      <c r="AH343" s="189"/>
      <c r="AI343" s="189"/>
      <c r="AJ343" s="183"/>
      <c r="AK343" s="183"/>
      <c r="AL343" s="189"/>
      <c r="AM343" s="189"/>
      <c r="AN343" s="189"/>
      <c r="AO343" s="183"/>
      <c r="AP343" s="183"/>
      <c r="AQ343" s="189"/>
      <c r="AR343" s="183"/>
      <c r="AS343" s="183"/>
      <c r="AT343" s="183"/>
      <c r="AU343" s="183"/>
      <c r="AV343" s="189"/>
      <c r="AW343" s="189"/>
      <c r="AX343" s="189"/>
      <c r="AY343" s="183"/>
      <c r="AZ343" s="183"/>
      <c r="BA343" s="189"/>
      <c r="BB343" s="274"/>
    </row>
    <row r="344" spans="1:54" ht="31.2" customHeight="1">
      <c r="A344" s="273"/>
      <c r="B344" s="270"/>
      <c r="C344" s="270"/>
      <c r="D344" s="184" t="s">
        <v>2</v>
      </c>
      <c r="E344" s="185">
        <f t="shared" si="1384"/>
        <v>0</v>
      </c>
      <c r="F344" s="185">
        <f t="shared" si="1385"/>
        <v>0</v>
      </c>
      <c r="G344" s="186" t="e">
        <f t="shared" si="1269"/>
        <v>#DIV/0!</v>
      </c>
      <c r="H344" s="183"/>
      <c r="I344" s="183"/>
      <c r="J344" s="189"/>
      <c r="K344" s="183"/>
      <c r="L344" s="183"/>
      <c r="M344" s="189"/>
      <c r="N344" s="183"/>
      <c r="O344" s="183"/>
      <c r="P344" s="189"/>
      <c r="Q344" s="183"/>
      <c r="R344" s="183"/>
      <c r="S344" s="189"/>
      <c r="T344" s="183"/>
      <c r="U344" s="183"/>
      <c r="V344" s="189"/>
      <c r="W344" s="183"/>
      <c r="X344" s="183"/>
      <c r="Y344" s="189"/>
      <c r="Z344" s="183"/>
      <c r="AA344" s="183"/>
      <c r="AB344" s="189"/>
      <c r="AC344" s="189"/>
      <c r="AD344" s="189"/>
      <c r="AE344" s="183"/>
      <c r="AF344" s="183"/>
      <c r="AG344" s="189"/>
      <c r="AH344" s="189"/>
      <c r="AI344" s="189"/>
      <c r="AJ344" s="183"/>
      <c r="AK344" s="183"/>
      <c r="AL344" s="189"/>
      <c r="AM344" s="189"/>
      <c r="AN344" s="189"/>
      <c r="AO344" s="183"/>
      <c r="AP344" s="183"/>
      <c r="AQ344" s="189"/>
      <c r="AR344" s="189"/>
      <c r="AS344" s="189"/>
      <c r="AT344" s="183"/>
      <c r="AU344" s="183"/>
      <c r="AV344" s="189"/>
      <c r="AW344" s="189"/>
      <c r="AX344" s="189"/>
      <c r="AY344" s="183"/>
      <c r="AZ344" s="183"/>
      <c r="BA344" s="189"/>
      <c r="BB344" s="274"/>
    </row>
    <row r="345" spans="1:54" ht="21.75" customHeight="1">
      <c r="A345" s="273"/>
      <c r="B345" s="270"/>
      <c r="C345" s="270"/>
      <c r="D345" s="184" t="s">
        <v>43</v>
      </c>
      <c r="E345" s="210">
        <f t="shared" si="1384"/>
        <v>1663.48441</v>
      </c>
      <c r="F345" s="185">
        <f t="shared" si="1385"/>
        <v>0</v>
      </c>
      <c r="G345" s="186">
        <f t="shared" si="1269"/>
        <v>0</v>
      </c>
      <c r="H345" s="183"/>
      <c r="I345" s="183"/>
      <c r="J345" s="189"/>
      <c r="K345" s="183"/>
      <c r="L345" s="183"/>
      <c r="M345" s="189"/>
      <c r="N345" s="183">
        <v>1374.0032699999999</v>
      </c>
      <c r="O345" s="183"/>
      <c r="P345" s="189"/>
      <c r="Q345" s="183">
        <v>289.48113999999998</v>
      </c>
      <c r="R345" s="183"/>
      <c r="S345" s="189"/>
      <c r="T345" s="183"/>
      <c r="U345" s="183"/>
      <c r="V345" s="189"/>
      <c r="W345" s="183"/>
      <c r="X345" s="183"/>
      <c r="Y345" s="189"/>
      <c r="Z345" s="183"/>
      <c r="AA345" s="183"/>
      <c r="AB345" s="189"/>
      <c r="AC345" s="189"/>
      <c r="AD345" s="189"/>
      <c r="AE345" s="183"/>
      <c r="AF345" s="183"/>
      <c r="AG345" s="189"/>
      <c r="AH345" s="189"/>
      <c r="AI345" s="189"/>
      <c r="AJ345" s="183"/>
      <c r="AK345" s="183"/>
      <c r="AL345" s="189"/>
      <c r="AM345" s="189"/>
      <c r="AN345" s="189"/>
      <c r="AO345" s="183"/>
      <c r="AP345" s="183"/>
      <c r="AQ345" s="189"/>
      <c r="AR345" s="189"/>
      <c r="AS345" s="189"/>
      <c r="AT345" s="183"/>
      <c r="AU345" s="183"/>
      <c r="AV345" s="189"/>
      <c r="AW345" s="189"/>
      <c r="AX345" s="189"/>
      <c r="AY345" s="183"/>
      <c r="AZ345" s="183"/>
      <c r="BA345" s="189"/>
      <c r="BB345" s="274"/>
    </row>
    <row r="346" spans="1:54" ht="30" customHeight="1">
      <c r="A346" s="273"/>
      <c r="B346" s="270"/>
      <c r="C346" s="270"/>
      <c r="D346" s="192" t="s">
        <v>273</v>
      </c>
      <c r="E346" s="185">
        <f t="shared" si="1384"/>
        <v>0</v>
      </c>
      <c r="F346" s="185">
        <f t="shared" si="1385"/>
        <v>0</v>
      </c>
      <c r="G346" s="186" t="e">
        <f t="shared" si="1269"/>
        <v>#DIV/0!</v>
      </c>
      <c r="H346" s="183"/>
      <c r="I346" s="183"/>
      <c r="J346" s="189"/>
      <c r="K346" s="183"/>
      <c r="L346" s="183"/>
      <c r="M346" s="189"/>
      <c r="N346" s="183"/>
      <c r="O346" s="183"/>
      <c r="P346" s="189"/>
      <c r="Q346" s="183"/>
      <c r="R346" s="183"/>
      <c r="S346" s="189"/>
      <c r="T346" s="183"/>
      <c r="U346" s="183"/>
      <c r="V346" s="189"/>
      <c r="W346" s="183"/>
      <c r="X346" s="183"/>
      <c r="Y346" s="189"/>
      <c r="Z346" s="183"/>
      <c r="AA346" s="183"/>
      <c r="AB346" s="189"/>
      <c r="AC346" s="189"/>
      <c r="AD346" s="189"/>
      <c r="AE346" s="183"/>
      <c r="AF346" s="183"/>
      <c r="AG346" s="189"/>
      <c r="AH346" s="189"/>
      <c r="AI346" s="189"/>
      <c r="AJ346" s="183"/>
      <c r="AK346" s="183"/>
      <c r="AL346" s="189"/>
      <c r="AM346" s="189"/>
      <c r="AN346" s="189"/>
      <c r="AO346" s="183"/>
      <c r="AP346" s="183"/>
      <c r="AQ346" s="189"/>
      <c r="AR346" s="189"/>
      <c r="AS346" s="189"/>
      <c r="AT346" s="183"/>
      <c r="AU346" s="183"/>
      <c r="AV346" s="189"/>
      <c r="AW346" s="189"/>
      <c r="AX346" s="189"/>
      <c r="AY346" s="183"/>
      <c r="AZ346" s="183"/>
      <c r="BA346" s="189"/>
      <c r="BB346" s="274"/>
    </row>
    <row r="347" spans="1:54" s="116" customFormat="1" ht="22.2" customHeight="1">
      <c r="A347" s="318" t="s">
        <v>444</v>
      </c>
      <c r="B347" s="318"/>
      <c r="C347" s="318"/>
      <c r="D347" s="191" t="s">
        <v>41</v>
      </c>
      <c r="E347" s="185">
        <f>H347+K347+N347+Q347+T347+W347+Z347+AE347+AJ347+AO347+AT347+AY347</f>
        <v>101758.27013</v>
      </c>
      <c r="F347" s="185">
        <f>I347+L347+O347+R347+U347+X347+AA347+AF347+AK347+AP347+AU347+AZ347</f>
        <v>37861</v>
      </c>
      <c r="G347" s="186">
        <f t="shared" si="1269"/>
        <v>0.3720680388103213</v>
      </c>
      <c r="H347" s="185">
        <f>SUM(H348:H351)</f>
        <v>37861</v>
      </c>
      <c r="I347" s="185">
        <f t="shared" ref="I347" si="1386">SUM(I348:I351)</f>
        <v>37861</v>
      </c>
      <c r="J347" s="185"/>
      <c r="K347" s="185">
        <f t="shared" ref="K347:L347" si="1387">SUM(K348:K351)</f>
        <v>40048.520000000004</v>
      </c>
      <c r="L347" s="185">
        <f t="shared" si="1387"/>
        <v>0</v>
      </c>
      <c r="M347" s="185"/>
      <c r="N347" s="185">
        <f t="shared" ref="N347:O347" si="1388">SUM(N348:N351)</f>
        <v>8769.0906699999996</v>
      </c>
      <c r="O347" s="185">
        <f t="shared" si="1388"/>
        <v>0</v>
      </c>
      <c r="P347" s="185"/>
      <c r="Q347" s="185">
        <f t="shared" ref="Q347:R347" si="1389">SUM(Q348:Q351)</f>
        <v>4291.0396300000002</v>
      </c>
      <c r="R347" s="185">
        <f t="shared" si="1389"/>
        <v>0</v>
      </c>
      <c r="S347" s="185"/>
      <c r="T347" s="185">
        <f t="shared" ref="T347:U347" si="1390">SUM(T348:T351)</f>
        <v>4001.5585099999998</v>
      </c>
      <c r="U347" s="185">
        <f t="shared" si="1390"/>
        <v>0</v>
      </c>
      <c r="V347" s="185"/>
      <c r="W347" s="185">
        <f t="shared" ref="W347:X347" si="1391">SUM(W348:W351)</f>
        <v>3393.5259999999998</v>
      </c>
      <c r="X347" s="185">
        <f t="shared" si="1391"/>
        <v>0</v>
      </c>
      <c r="Y347" s="185"/>
      <c r="Z347" s="185">
        <f t="shared" ref="Z347:AC347" si="1392">SUM(Z348:Z351)</f>
        <v>3393.53532</v>
      </c>
      <c r="AA347" s="185">
        <f t="shared" si="1392"/>
        <v>0</v>
      </c>
      <c r="AB347" s="185">
        <f t="shared" si="1392"/>
        <v>0</v>
      </c>
      <c r="AC347" s="185">
        <f t="shared" si="1392"/>
        <v>0</v>
      </c>
      <c r="AD347" s="185"/>
      <c r="AE347" s="185">
        <f t="shared" ref="AE347:AH347" si="1393">SUM(AE348:AE351)</f>
        <v>0</v>
      </c>
      <c r="AF347" s="185">
        <f t="shared" si="1393"/>
        <v>0</v>
      </c>
      <c r="AG347" s="185">
        <f t="shared" si="1393"/>
        <v>0</v>
      </c>
      <c r="AH347" s="185">
        <f t="shared" si="1393"/>
        <v>0</v>
      </c>
      <c r="AI347" s="185"/>
      <c r="AJ347" s="185">
        <f t="shared" ref="AJ347:AM347" si="1394">SUM(AJ348:AJ351)</f>
        <v>0</v>
      </c>
      <c r="AK347" s="185">
        <f t="shared" si="1394"/>
        <v>0</v>
      </c>
      <c r="AL347" s="185">
        <f t="shared" si="1394"/>
        <v>0</v>
      </c>
      <c r="AM347" s="185">
        <f t="shared" si="1394"/>
        <v>0</v>
      </c>
      <c r="AN347" s="185"/>
      <c r="AO347" s="185">
        <f t="shared" ref="AO347:AR347" si="1395">SUM(AO348:AO351)</f>
        <v>0</v>
      </c>
      <c r="AP347" s="185">
        <f t="shared" si="1395"/>
        <v>0</v>
      </c>
      <c r="AQ347" s="185">
        <f t="shared" si="1395"/>
        <v>0</v>
      </c>
      <c r="AR347" s="185">
        <f t="shared" si="1395"/>
        <v>0</v>
      </c>
      <c r="AS347" s="185"/>
      <c r="AT347" s="185">
        <f t="shared" ref="AT347:AW347" si="1396">SUM(AT348:AT351)</f>
        <v>0</v>
      </c>
      <c r="AU347" s="185">
        <f t="shared" si="1396"/>
        <v>0</v>
      </c>
      <c r="AV347" s="185">
        <f t="shared" si="1396"/>
        <v>0</v>
      </c>
      <c r="AW347" s="185">
        <f t="shared" si="1396"/>
        <v>0</v>
      </c>
      <c r="AX347" s="185"/>
      <c r="AY347" s="185">
        <f t="shared" ref="AY347:AZ347" si="1397">SUM(AY348:AY351)</f>
        <v>0</v>
      </c>
      <c r="AZ347" s="185">
        <f t="shared" si="1397"/>
        <v>0</v>
      </c>
      <c r="BA347" s="186"/>
      <c r="BB347" s="274"/>
    </row>
    <row r="348" spans="1:54">
      <c r="A348" s="318"/>
      <c r="B348" s="318"/>
      <c r="C348" s="318"/>
      <c r="D348" s="184" t="s">
        <v>37</v>
      </c>
      <c r="E348" s="185">
        <f t="shared" ref="E348:E351" si="1398">H348+K348+N348+Q348+T348+W348+Z348+AE348+AJ348+AO348+AT348+AY348</f>
        <v>0</v>
      </c>
      <c r="F348" s="185">
        <f t="shared" ref="F348:F351" si="1399">I348+L348+O348+R348+U348+X348+AA348+AF348+AK348+AP348+AU348+AZ348</f>
        <v>0</v>
      </c>
      <c r="G348" s="186" t="e">
        <f t="shared" si="1269"/>
        <v>#DIV/0!</v>
      </c>
      <c r="H348" s="183">
        <f>H308+H273</f>
        <v>0</v>
      </c>
      <c r="I348" s="183">
        <f t="shared" ref="I348:BA348" si="1400">I308+I273</f>
        <v>0</v>
      </c>
      <c r="J348" s="183">
        <f t="shared" si="1400"/>
        <v>0</v>
      </c>
      <c r="K348" s="183">
        <f t="shared" si="1400"/>
        <v>0</v>
      </c>
      <c r="L348" s="183">
        <f t="shared" si="1400"/>
        <v>0</v>
      </c>
      <c r="M348" s="183">
        <f t="shared" si="1400"/>
        <v>0</v>
      </c>
      <c r="N348" s="183">
        <f t="shared" si="1400"/>
        <v>0</v>
      </c>
      <c r="O348" s="183">
        <f t="shared" si="1400"/>
        <v>0</v>
      </c>
      <c r="P348" s="183">
        <f t="shared" si="1400"/>
        <v>0</v>
      </c>
      <c r="Q348" s="183">
        <f t="shared" si="1400"/>
        <v>0</v>
      </c>
      <c r="R348" s="183">
        <f t="shared" si="1400"/>
        <v>0</v>
      </c>
      <c r="S348" s="183">
        <f t="shared" si="1400"/>
        <v>0</v>
      </c>
      <c r="T348" s="183">
        <f t="shared" si="1400"/>
        <v>0</v>
      </c>
      <c r="U348" s="183">
        <f t="shared" si="1400"/>
        <v>0</v>
      </c>
      <c r="V348" s="183">
        <f t="shared" si="1400"/>
        <v>0</v>
      </c>
      <c r="W348" s="183">
        <f t="shared" si="1400"/>
        <v>0</v>
      </c>
      <c r="X348" s="183">
        <f t="shared" si="1400"/>
        <v>0</v>
      </c>
      <c r="Y348" s="183">
        <f t="shared" si="1400"/>
        <v>0</v>
      </c>
      <c r="Z348" s="183">
        <f t="shared" si="1400"/>
        <v>0</v>
      </c>
      <c r="AA348" s="183">
        <f t="shared" si="1400"/>
        <v>0</v>
      </c>
      <c r="AB348" s="183">
        <f t="shared" si="1400"/>
        <v>0</v>
      </c>
      <c r="AC348" s="183">
        <f t="shared" si="1400"/>
        <v>0</v>
      </c>
      <c r="AD348" s="183">
        <f t="shared" si="1400"/>
        <v>0</v>
      </c>
      <c r="AE348" s="183">
        <f t="shared" si="1400"/>
        <v>0</v>
      </c>
      <c r="AF348" s="183">
        <f t="shared" si="1400"/>
        <v>0</v>
      </c>
      <c r="AG348" s="183">
        <f t="shared" si="1400"/>
        <v>0</v>
      </c>
      <c r="AH348" s="183">
        <f t="shared" si="1400"/>
        <v>0</v>
      </c>
      <c r="AI348" s="183">
        <f t="shared" si="1400"/>
        <v>0</v>
      </c>
      <c r="AJ348" s="183">
        <f t="shared" si="1400"/>
        <v>0</v>
      </c>
      <c r="AK348" s="183">
        <f t="shared" si="1400"/>
        <v>0</v>
      </c>
      <c r="AL348" s="183">
        <f t="shared" si="1400"/>
        <v>0</v>
      </c>
      <c r="AM348" s="183">
        <f t="shared" si="1400"/>
        <v>0</v>
      </c>
      <c r="AN348" s="183">
        <f t="shared" si="1400"/>
        <v>0</v>
      </c>
      <c r="AO348" s="183">
        <f t="shared" si="1400"/>
        <v>0</v>
      </c>
      <c r="AP348" s="183">
        <f t="shared" si="1400"/>
        <v>0</v>
      </c>
      <c r="AQ348" s="183">
        <f t="shared" si="1400"/>
        <v>0</v>
      </c>
      <c r="AR348" s="183">
        <f t="shared" si="1400"/>
        <v>0</v>
      </c>
      <c r="AS348" s="183">
        <f t="shared" si="1400"/>
        <v>0</v>
      </c>
      <c r="AT348" s="183">
        <f t="shared" si="1400"/>
        <v>0</v>
      </c>
      <c r="AU348" s="183">
        <f t="shared" si="1400"/>
        <v>0</v>
      </c>
      <c r="AV348" s="183">
        <f t="shared" si="1400"/>
        <v>0</v>
      </c>
      <c r="AW348" s="183">
        <f t="shared" si="1400"/>
        <v>0</v>
      </c>
      <c r="AX348" s="183">
        <f t="shared" si="1400"/>
        <v>0</v>
      </c>
      <c r="AY348" s="183">
        <f t="shared" si="1400"/>
        <v>0</v>
      </c>
      <c r="AZ348" s="183">
        <f t="shared" si="1400"/>
        <v>0</v>
      </c>
      <c r="BA348" s="183">
        <f t="shared" si="1400"/>
        <v>0</v>
      </c>
      <c r="BB348" s="274"/>
    </row>
    <row r="349" spans="1:54" ht="31.2" customHeight="1">
      <c r="A349" s="318"/>
      <c r="B349" s="318"/>
      <c r="C349" s="318"/>
      <c r="D349" s="184" t="s">
        <v>2</v>
      </c>
      <c r="E349" s="185">
        <f t="shared" si="1398"/>
        <v>0</v>
      </c>
      <c r="F349" s="185">
        <f t="shared" si="1399"/>
        <v>0</v>
      </c>
      <c r="G349" s="186" t="e">
        <f t="shared" si="1269"/>
        <v>#DIV/0!</v>
      </c>
      <c r="H349" s="183">
        <f t="shared" ref="H349:BA349" si="1401">H309+H274</f>
        <v>0</v>
      </c>
      <c r="I349" s="183">
        <f t="shared" si="1401"/>
        <v>0</v>
      </c>
      <c r="J349" s="183">
        <f t="shared" si="1401"/>
        <v>0</v>
      </c>
      <c r="K349" s="183">
        <f t="shared" si="1401"/>
        <v>0</v>
      </c>
      <c r="L349" s="183">
        <f t="shared" si="1401"/>
        <v>0</v>
      </c>
      <c r="M349" s="183">
        <f t="shared" si="1401"/>
        <v>0</v>
      </c>
      <c r="N349" s="183">
        <f t="shared" si="1401"/>
        <v>0</v>
      </c>
      <c r="O349" s="183">
        <f t="shared" si="1401"/>
        <v>0</v>
      </c>
      <c r="P349" s="183">
        <f t="shared" si="1401"/>
        <v>0</v>
      </c>
      <c r="Q349" s="183">
        <f t="shared" si="1401"/>
        <v>0</v>
      </c>
      <c r="R349" s="183">
        <f t="shared" si="1401"/>
        <v>0</v>
      </c>
      <c r="S349" s="183">
        <f t="shared" si="1401"/>
        <v>0</v>
      </c>
      <c r="T349" s="183">
        <f t="shared" si="1401"/>
        <v>0</v>
      </c>
      <c r="U349" s="183">
        <f t="shared" si="1401"/>
        <v>0</v>
      </c>
      <c r="V349" s="183">
        <f t="shared" si="1401"/>
        <v>0</v>
      </c>
      <c r="W349" s="183">
        <f t="shared" si="1401"/>
        <v>0</v>
      </c>
      <c r="X349" s="183">
        <f t="shared" si="1401"/>
        <v>0</v>
      </c>
      <c r="Y349" s="183">
        <f t="shared" si="1401"/>
        <v>0</v>
      </c>
      <c r="Z349" s="183">
        <f t="shared" si="1401"/>
        <v>0</v>
      </c>
      <c r="AA349" s="183">
        <f t="shared" si="1401"/>
        <v>0</v>
      </c>
      <c r="AB349" s="183">
        <f t="shared" si="1401"/>
        <v>0</v>
      </c>
      <c r="AC349" s="183">
        <f t="shared" si="1401"/>
        <v>0</v>
      </c>
      <c r="AD349" s="183">
        <f t="shared" si="1401"/>
        <v>0</v>
      </c>
      <c r="AE349" s="183">
        <f t="shared" si="1401"/>
        <v>0</v>
      </c>
      <c r="AF349" s="183">
        <f t="shared" si="1401"/>
        <v>0</v>
      </c>
      <c r="AG349" s="183">
        <f t="shared" si="1401"/>
        <v>0</v>
      </c>
      <c r="AH349" s="183">
        <f t="shared" si="1401"/>
        <v>0</v>
      </c>
      <c r="AI349" s="183">
        <f t="shared" si="1401"/>
        <v>0</v>
      </c>
      <c r="AJ349" s="183">
        <f t="shared" si="1401"/>
        <v>0</v>
      </c>
      <c r="AK349" s="183">
        <f t="shared" si="1401"/>
        <v>0</v>
      </c>
      <c r="AL349" s="183">
        <f t="shared" si="1401"/>
        <v>0</v>
      </c>
      <c r="AM349" s="183">
        <f t="shared" si="1401"/>
        <v>0</v>
      </c>
      <c r="AN349" s="183">
        <f t="shared" si="1401"/>
        <v>0</v>
      </c>
      <c r="AO349" s="183">
        <f t="shared" si="1401"/>
        <v>0</v>
      </c>
      <c r="AP349" s="183">
        <f t="shared" si="1401"/>
        <v>0</v>
      </c>
      <c r="AQ349" s="183">
        <f t="shared" si="1401"/>
        <v>0</v>
      </c>
      <c r="AR349" s="183">
        <f t="shared" si="1401"/>
        <v>0</v>
      </c>
      <c r="AS349" s="183">
        <f t="shared" si="1401"/>
        <v>0</v>
      </c>
      <c r="AT349" s="183">
        <f t="shared" si="1401"/>
        <v>0</v>
      </c>
      <c r="AU349" s="183">
        <f t="shared" si="1401"/>
        <v>0</v>
      </c>
      <c r="AV349" s="183">
        <f t="shared" si="1401"/>
        <v>0</v>
      </c>
      <c r="AW349" s="183">
        <f t="shared" si="1401"/>
        <v>0</v>
      </c>
      <c r="AX349" s="183">
        <f t="shared" si="1401"/>
        <v>0</v>
      </c>
      <c r="AY349" s="183">
        <f t="shared" si="1401"/>
        <v>0</v>
      </c>
      <c r="AZ349" s="183">
        <f t="shared" si="1401"/>
        <v>0</v>
      </c>
      <c r="BA349" s="183">
        <f t="shared" si="1401"/>
        <v>0</v>
      </c>
      <c r="BB349" s="274"/>
    </row>
    <row r="350" spans="1:54" ht="21.75" customHeight="1">
      <c r="A350" s="318"/>
      <c r="B350" s="318"/>
      <c r="C350" s="318"/>
      <c r="D350" s="184" t="s">
        <v>43</v>
      </c>
      <c r="E350" s="185">
        <f t="shared" si="1398"/>
        <v>101758.27013</v>
      </c>
      <c r="F350" s="185">
        <f t="shared" si="1399"/>
        <v>37861</v>
      </c>
      <c r="G350" s="186">
        <f t="shared" si="1269"/>
        <v>0.3720680388103213</v>
      </c>
      <c r="H350" s="183">
        <f t="shared" ref="H350:BA350" si="1402">H310+H275</f>
        <v>37861</v>
      </c>
      <c r="I350" s="183">
        <f t="shared" si="1402"/>
        <v>37861</v>
      </c>
      <c r="J350" s="183">
        <f t="shared" si="1402"/>
        <v>100</v>
      </c>
      <c r="K350" s="183">
        <f t="shared" si="1402"/>
        <v>40048.520000000004</v>
      </c>
      <c r="L350" s="183">
        <f t="shared" si="1402"/>
        <v>0</v>
      </c>
      <c r="M350" s="183">
        <f t="shared" si="1402"/>
        <v>0</v>
      </c>
      <c r="N350" s="183">
        <f t="shared" si="1402"/>
        <v>8769.0906699999996</v>
      </c>
      <c r="O350" s="183">
        <f t="shared" si="1402"/>
        <v>0</v>
      </c>
      <c r="P350" s="183">
        <f t="shared" si="1402"/>
        <v>0</v>
      </c>
      <c r="Q350" s="183">
        <f t="shared" si="1402"/>
        <v>4291.0396300000002</v>
      </c>
      <c r="R350" s="183">
        <f t="shared" si="1402"/>
        <v>0</v>
      </c>
      <c r="S350" s="183">
        <f t="shared" si="1402"/>
        <v>0</v>
      </c>
      <c r="T350" s="183">
        <f t="shared" si="1402"/>
        <v>4001.5585099999998</v>
      </c>
      <c r="U350" s="183">
        <f t="shared" si="1402"/>
        <v>0</v>
      </c>
      <c r="V350" s="183">
        <f t="shared" si="1402"/>
        <v>0</v>
      </c>
      <c r="W350" s="183">
        <f t="shared" si="1402"/>
        <v>3393.5259999999998</v>
      </c>
      <c r="X350" s="183">
        <f t="shared" si="1402"/>
        <v>0</v>
      </c>
      <c r="Y350" s="183">
        <f t="shared" si="1402"/>
        <v>0</v>
      </c>
      <c r="Z350" s="183">
        <f t="shared" si="1402"/>
        <v>3393.53532</v>
      </c>
      <c r="AA350" s="183">
        <f t="shared" si="1402"/>
        <v>0</v>
      </c>
      <c r="AB350" s="183">
        <f t="shared" si="1402"/>
        <v>0</v>
      </c>
      <c r="AC350" s="183">
        <f t="shared" si="1402"/>
        <v>0</v>
      </c>
      <c r="AD350" s="183">
        <f t="shared" si="1402"/>
        <v>0</v>
      </c>
      <c r="AE350" s="183">
        <f t="shared" si="1402"/>
        <v>0</v>
      </c>
      <c r="AF350" s="183">
        <f t="shared" si="1402"/>
        <v>0</v>
      </c>
      <c r="AG350" s="183">
        <f t="shared" si="1402"/>
        <v>0</v>
      </c>
      <c r="AH350" s="183">
        <f t="shared" si="1402"/>
        <v>0</v>
      </c>
      <c r="AI350" s="183">
        <f t="shared" si="1402"/>
        <v>0</v>
      </c>
      <c r="AJ350" s="183">
        <f t="shared" si="1402"/>
        <v>0</v>
      </c>
      <c r="AK350" s="183">
        <f t="shared" si="1402"/>
        <v>0</v>
      </c>
      <c r="AL350" s="183">
        <f t="shared" si="1402"/>
        <v>0</v>
      </c>
      <c r="AM350" s="183">
        <f t="shared" si="1402"/>
        <v>0</v>
      </c>
      <c r="AN350" s="183">
        <f t="shared" si="1402"/>
        <v>0</v>
      </c>
      <c r="AO350" s="183">
        <f t="shared" si="1402"/>
        <v>0</v>
      </c>
      <c r="AP350" s="183">
        <f t="shared" si="1402"/>
        <v>0</v>
      </c>
      <c r="AQ350" s="183">
        <f t="shared" si="1402"/>
        <v>0</v>
      </c>
      <c r="AR350" s="183">
        <f t="shared" si="1402"/>
        <v>0</v>
      </c>
      <c r="AS350" s="183">
        <f t="shared" si="1402"/>
        <v>0</v>
      </c>
      <c r="AT350" s="183">
        <f t="shared" si="1402"/>
        <v>0</v>
      </c>
      <c r="AU350" s="183">
        <f t="shared" si="1402"/>
        <v>0</v>
      </c>
      <c r="AV350" s="183">
        <f t="shared" si="1402"/>
        <v>0</v>
      </c>
      <c r="AW350" s="183">
        <f t="shared" si="1402"/>
        <v>0</v>
      </c>
      <c r="AX350" s="183">
        <f t="shared" si="1402"/>
        <v>0</v>
      </c>
      <c r="AY350" s="183">
        <f t="shared" si="1402"/>
        <v>0</v>
      </c>
      <c r="AZ350" s="183">
        <f t="shared" si="1402"/>
        <v>0</v>
      </c>
      <c r="BA350" s="183">
        <f t="shared" si="1402"/>
        <v>0</v>
      </c>
      <c r="BB350" s="274"/>
    </row>
    <row r="351" spans="1:54" ht="30" customHeight="1">
      <c r="A351" s="318"/>
      <c r="B351" s="318"/>
      <c r="C351" s="318"/>
      <c r="D351" s="192" t="s">
        <v>273</v>
      </c>
      <c r="E351" s="185">
        <f t="shared" si="1398"/>
        <v>0</v>
      </c>
      <c r="F351" s="185">
        <f t="shared" si="1399"/>
        <v>0</v>
      </c>
      <c r="G351" s="186" t="e">
        <f t="shared" si="1269"/>
        <v>#DIV/0!</v>
      </c>
      <c r="H351" s="183">
        <f t="shared" ref="H351:BA351" si="1403">H311+H276</f>
        <v>0</v>
      </c>
      <c r="I351" s="183">
        <f t="shared" si="1403"/>
        <v>0</v>
      </c>
      <c r="J351" s="183">
        <f t="shared" si="1403"/>
        <v>0</v>
      </c>
      <c r="K351" s="183">
        <f t="shared" si="1403"/>
        <v>0</v>
      </c>
      <c r="L351" s="183">
        <f t="shared" si="1403"/>
        <v>0</v>
      </c>
      <c r="M351" s="183">
        <f t="shared" si="1403"/>
        <v>0</v>
      </c>
      <c r="N351" s="183">
        <f t="shared" si="1403"/>
        <v>0</v>
      </c>
      <c r="O351" s="183">
        <f t="shared" si="1403"/>
        <v>0</v>
      </c>
      <c r="P351" s="183">
        <f t="shared" si="1403"/>
        <v>0</v>
      </c>
      <c r="Q351" s="183">
        <f t="shared" si="1403"/>
        <v>0</v>
      </c>
      <c r="R351" s="183">
        <f t="shared" si="1403"/>
        <v>0</v>
      </c>
      <c r="S351" s="183">
        <f t="shared" si="1403"/>
        <v>0</v>
      </c>
      <c r="T351" s="183">
        <f t="shared" si="1403"/>
        <v>0</v>
      </c>
      <c r="U351" s="183">
        <f t="shared" si="1403"/>
        <v>0</v>
      </c>
      <c r="V351" s="183">
        <f t="shared" si="1403"/>
        <v>0</v>
      </c>
      <c r="W351" s="183">
        <f t="shared" si="1403"/>
        <v>0</v>
      </c>
      <c r="X351" s="183">
        <f t="shared" si="1403"/>
        <v>0</v>
      </c>
      <c r="Y351" s="183">
        <f t="shared" si="1403"/>
        <v>0</v>
      </c>
      <c r="Z351" s="183">
        <f t="shared" si="1403"/>
        <v>0</v>
      </c>
      <c r="AA351" s="183">
        <f t="shared" si="1403"/>
        <v>0</v>
      </c>
      <c r="AB351" s="183">
        <f t="shared" si="1403"/>
        <v>0</v>
      </c>
      <c r="AC351" s="183">
        <f t="shared" si="1403"/>
        <v>0</v>
      </c>
      <c r="AD351" s="183">
        <f t="shared" si="1403"/>
        <v>0</v>
      </c>
      <c r="AE351" s="183">
        <f t="shared" si="1403"/>
        <v>0</v>
      </c>
      <c r="AF351" s="183">
        <f t="shared" si="1403"/>
        <v>0</v>
      </c>
      <c r="AG351" s="183">
        <f t="shared" si="1403"/>
        <v>0</v>
      </c>
      <c r="AH351" s="183">
        <f t="shared" si="1403"/>
        <v>0</v>
      </c>
      <c r="AI351" s="183">
        <f t="shared" si="1403"/>
        <v>0</v>
      </c>
      <c r="AJ351" s="183">
        <f t="shared" si="1403"/>
        <v>0</v>
      </c>
      <c r="AK351" s="183">
        <f t="shared" si="1403"/>
        <v>0</v>
      </c>
      <c r="AL351" s="183">
        <f t="shared" si="1403"/>
        <v>0</v>
      </c>
      <c r="AM351" s="183">
        <f t="shared" si="1403"/>
        <v>0</v>
      </c>
      <c r="AN351" s="183">
        <f t="shared" si="1403"/>
        <v>0</v>
      </c>
      <c r="AO351" s="183">
        <f t="shared" si="1403"/>
        <v>0</v>
      </c>
      <c r="AP351" s="183">
        <f t="shared" si="1403"/>
        <v>0</v>
      </c>
      <c r="AQ351" s="183">
        <f t="shared" si="1403"/>
        <v>0</v>
      </c>
      <c r="AR351" s="183">
        <f t="shared" si="1403"/>
        <v>0</v>
      </c>
      <c r="AS351" s="183">
        <f t="shared" si="1403"/>
        <v>0</v>
      </c>
      <c r="AT351" s="183">
        <f t="shared" si="1403"/>
        <v>0</v>
      </c>
      <c r="AU351" s="183">
        <f t="shared" si="1403"/>
        <v>0</v>
      </c>
      <c r="AV351" s="183">
        <f t="shared" si="1403"/>
        <v>0</v>
      </c>
      <c r="AW351" s="183">
        <f t="shared" si="1403"/>
        <v>0</v>
      </c>
      <c r="AX351" s="183">
        <f t="shared" si="1403"/>
        <v>0</v>
      </c>
      <c r="AY351" s="183">
        <f t="shared" si="1403"/>
        <v>0</v>
      </c>
      <c r="AZ351" s="183">
        <f t="shared" si="1403"/>
        <v>0</v>
      </c>
      <c r="BA351" s="183">
        <f t="shared" si="1403"/>
        <v>0</v>
      </c>
      <c r="BB351" s="274"/>
    </row>
    <row r="352" spans="1:54" ht="30" customHeight="1">
      <c r="A352" s="319" t="s">
        <v>275</v>
      </c>
      <c r="B352" s="319"/>
      <c r="C352" s="319"/>
      <c r="D352" s="191" t="s">
        <v>41</v>
      </c>
      <c r="E352" s="185">
        <f t="shared" ref="E352:E361" si="1404">H352+K352+N352+Q352+T352+W352+Z352+AE352+AJ352+AO352+AT352+AY352</f>
        <v>255692.35515000002</v>
      </c>
      <c r="F352" s="185">
        <f t="shared" ref="F352:F361" si="1405">I352+L352+O352+R352+U352+X352+AA352+AF352+AK352+AP352+AU352+AZ352</f>
        <v>37861</v>
      </c>
      <c r="G352" s="186">
        <f t="shared" si="1269"/>
        <v>0.1480724755254772</v>
      </c>
      <c r="H352" s="183">
        <f>H353+H354+H355</f>
        <v>37861</v>
      </c>
      <c r="I352" s="183">
        <f t="shared" ref="I352:BA352" si="1406">I353+I354+I355</f>
        <v>37861</v>
      </c>
      <c r="J352" s="183">
        <f t="shared" si="1406"/>
        <v>100</v>
      </c>
      <c r="K352" s="183">
        <f t="shared" si="1406"/>
        <v>40048.520000000004</v>
      </c>
      <c r="L352" s="183">
        <f t="shared" si="1406"/>
        <v>0</v>
      </c>
      <c r="M352" s="183">
        <f t="shared" si="1406"/>
        <v>0</v>
      </c>
      <c r="N352" s="183">
        <f t="shared" si="1406"/>
        <v>8769.0906699999996</v>
      </c>
      <c r="O352" s="183">
        <f t="shared" si="1406"/>
        <v>0</v>
      </c>
      <c r="P352" s="183">
        <f t="shared" si="1406"/>
        <v>0</v>
      </c>
      <c r="Q352" s="183">
        <f t="shared" si="1406"/>
        <v>4291.0396300000002</v>
      </c>
      <c r="R352" s="183">
        <f t="shared" si="1406"/>
        <v>0</v>
      </c>
      <c r="S352" s="183">
        <f t="shared" si="1406"/>
        <v>0</v>
      </c>
      <c r="T352" s="183">
        <f t="shared" si="1406"/>
        <v>4874.0745099999995</v>
      </c>
      <c r="U352" s="183">
        <f t="shared" si="1406"/>
        <v>0</v>
      </c>
      <c r="V352" s="183">
        <f t="shared" si="1406"/>
        <v>0</v>
      </c>
      <c r="W352" s="183">
        <f t="shared" si="1406"/>
        <v>3393.5259999999998</v>
      </c>
      <c r="X352" s="183">
        <f t="shared" si="1406"/>
        <v>0</v>
      </c>
      <c r="Y352" s="183">
        <f t="shared" si="1406"/>
        <v>0</v>
      </c>
      <c r="Z352" s="183">
        <f t="shared" si="1406"/>
        <v>3393.53532</v>
      </c>
      <c r="AA352" s="183">
        <f t="shared" si="1406"/>
        <v>0</v>
      </c>
      <c r="AB352" s="183">
        <f t="shared" si="1406"/>
        <v>0</v>
      </c>
      <c r="AC352" s="183">
        <f t="shared" si="1406"/>
        <v>0</v>
      </c>
      <c r="AD352" s="183">
        <f t="shared" si="1406"/>
        <v>0</v>
      </c>
      <c r="AE352" s="183">
        <f t="shared" si="1406"/>
        <v>149118.83424000003</v>
      </c>
      <c r="AF352" s="183">
        <f t="shared" si="1406"/>
        <v>0</v>
      </c>
      <c r="AG352" s="183">
        <f t="shared" si="1406"/>
        <v>0</v>
      </c>
      <c r="AH352" s="183">
        <f t="shared" si="1406"/>
        <v>0</v>
      </c>
      <c r="AI352" s="183">
        <f t="shared" si="1406"/>
        <v>0</v>
      </c>
      <c r="AJ352" s="183">
        <f t="shared" si="1406"/>
        <v>0</v>
      </c>
      <c r="AK352" s="183">
        <f t="shared" si="1406"/>
        <v>0</v>
      </c>
      <c r="AL352" s="183">
        <f t="shared" si="1406"/>
        <v>0</v>
      </c>
      <c r="AM352" s="183">
        <f t="shared" si="1406"/>
        <v>0</v>
      </c>
      <c r="AN352" s="183">
        <f t="shared" si="1406"/>
        <v>0</v>
      </c>
      <c r="AO352" s="183">
        <f t="shared" si="1406"/>
        <v>0</v>
      </c>
      <c r="AP352" s="183">
        <f t="shared" si="1406"/>
        <v>0</v>
      </c>
      <c r="AQ352" s="183">
        <f t="shared" si="1406"/>
        <v>0</v>
      </c>
      <c r="AR352" s="183">
        <f t="shared" si="1406"/>
        <v>0</v>
      </c>
      <c r="AS352" s="183">
        <f t="shared" si="1406"/>
        <v>0</v>
      </c>
      <c r="AT352" s="183">
        <f t="shared" si="1406"/>
        <v>0</v>
      </c>
      <c r="AU352" s="183">
        <f t="shared" si="1406"/>
        <v>0</v>
      </c>
      <c r="AV352" s="183">
        <f t="shared" si="1406"/>
        <v>0</v>
      </c>
      <c r="AW352" s="183">
        <f t="shared" si="1406"/>
        <v>0</v>
      </c>
      <c r="AX352" s="183">
        <f t="shared" si="1406"/>
        <v>0</v>
      </c>
      <c r="AY352" s="183">
        <f t="shared" si="1406"/>
        <v>3942.7347799999998</v>
      </c>
      <c r="AZ352" s="183">
        <f t="shared" si="1406"/>
        <v>0</v>
      </c>
      <c r="BA352" s="183">
        <f t="shared" si="1406"/>
        <v>0</v>
      </c>
      <c r="BB352" s="271"/>
    </row>
    <row r="353" spans="1:54" ht="35.25" customHeight="1">
      <c r="A353" s="319"/>
      <c r="B353" s="319"/>
      <c r="C353" s="319"/>
      <c r="D353" s="184" t="s">
        <v>37</v>
      </c>
      <c r="E353" s="185">
        <f t="shared" si="1404"/>
        <v>0</v>
      </c>
      <c r="F353" s="185">
        <f t="shared" si="1405"/>
        <v>0</v>
      </c>
      <c r="G353" s="186" t="e">
        <f t="shared" si="1269"/>
        <v>#DIV/0!</v>
      </c>
      <c r="H353" s="183">
        <f>H348+H263+H228+H143</f>
        <v>0</v>
      </c>
      <c r="I353" s="183">
        <f t="shared" ref="I353:BA353" si="1407">I348+I263+I228+I143</f>
        <v>0</v>
      </c>
      <c r="J353" s="183">
        <f t="shared" si="1407"/>
        <v>0</v>
      </c>
      <c r="K353" s="183">
        <f t="shared" si="1407"/>
        <v>0</v>
      </c>
      <c r="L353" s="183">
        <f t="shared" si="1407"/>
        <v>0</v>
      </c>
      <c r="M353" s="183">
        <f t="shared" si="1407"/>
        <v>0</v>
      </c>
      <c r="N353" s="183">
        <f t="shared" si="1407"/>
        <v>0</v>
      </c>
      <c r="O353" s="183">
        <f t="shared" si="1407"/>
        <v>0</v>
      </c>
      <c r="P353" s="183">
        <f t="shared" si="1407"/>
        <v>0</v>
      </c>
      <c r="Q353" s="183">
        <f t="shared" si="1407"/>
        <v>0</v>
      </c>
      <c r="R353" s="183">
        <f t="shared" si="1407"/>
        <v>0</v>
      </c>
      <c r="S353" s="183">
        <f t="shared" si="1407"/>
        <v>0</v>
      </c>
      <c r="T353" s="183">
        <f t="shared" si="1407"/>
        <v>0</v>
      </c>
      <c r="U353" s="183">
        <f t="shared" si="1407"/>
        <v>0</v>
      </c>
      <c r="V353" s="183">
        <f t="shared" si="1407"/>
        <v>0</v>
      </c>
      <c r="W353" s="183">
        <f t="shared" si="1407"/>
        <v>0</v>
      </c>
      <c r="X353" s="183">
        <f t="shared" si="1407"/>
        <v>0</v>
      </c>
      <c r="Y353" s="183">
        <f t="shared" si="1407"/>
        <v>0</v>
      </c>
      <c r="Z353" s="183">
        <f t="shared" si="1407"/>
        <v>0</v>
      </c>
      <c r="AA353" s="183">
        <f t="shared" si="1407"/>
        <v>0</v>
      </c>
      <c r="AB353" s="183">
        <f t="shared" si="1407"/>
        <v>0</v>
      </c>
      <c r="AC353" s="183">
        <f t="shared" si="1407"/>
        <v>0</v>
      </c>
      <c r="AD353" s="183">
        <f t="shared" si="1407"/>
        <v>0</v>
      </c>
      <c r="AE353" s="183">
        <f t="shared" si="1407"/>
        <v>0</v>
      </c>
      <c r="AF353" s="183">
        <f t="shared" si="1407"/>
        <v>0</v>
      </c>
      <c r="AG353" s="183">
        <f t="shared" si="1407"/>
        <v>0</v>
      </c>
      <c r="AH353" s="183">
        <f t="shared" si="1407"/>
        <v>0</v>
      </c>
      <c r="AI353" s="183">
        <f t="shared" si="1407"/>
        <v>0</v>
      </c>
      <c r="AJ353" s="183">
        <f t="shared" si="1407"/>
        <v>0</v>
      </c>
      <c r="AK353" s="183">
        <f t="shared" si="1407"/>
        <v>0</v>
      </c>
      <c r="AL353" s="183">
        <f t="shared" si="1407"/>
        <v>0</v>
      </c>
      <c r="AM353" s="183">
        <f t="shared" si="1407"/>
        <v>0</v>
      </c>
      <c r="AN353" s="183">
        <f t="shared" si="1407"/>
        <v>0</v>
      </c>
      <c r="AO353" s="183">
        <f t="shared" si="1407"/>
        <v>0</v>
      </c>
      <c r="AP353" s="183">
        <f t="shared" si="1407"/>
        <v>0</v>
      </c>
      <c r="AQ353" s="183">
        <f t="shared" si="1407"/>
        <v>0</v>
      </c>
      <c r="AR353" s="183">
        <f t="shared" si="1407"/>
        <v>0</v>
      </c>
      <c r="AS353" s="183">
        <f t="shared" si="1407"/>
        <v>0</v>
      </c>
      <c r="AT353" s="183">
        <f t="shared" si="1407"/>
        <v>0</v>
      </c>
      <c r="AU353" s="183">
        <f t="shared" si="1407"/>
        <v>0</v>
      </c>
      <c r="AV353" s="183">
        <f t="shared" si="1407"/>
        <v>0</v>
      </c>
      <c r="AW353" s="183">
        <f t="shared" si="1407"/>
        <v>0</v>
      </c>
      <c r="AX353" s="183">
        <f t="shared" si="1407"/>
        <v>0</v>
      </c>
      <c r="AY353" s="183">
        <f t="shared" si="1407"/>
        <v>0</v>
      </c>
      <c r="AZ353" s="183">
        <f t="shared" si="1407"/>
        <v>0</v>
      </c>
      <c r="BA353" s="183">
        <f t="shared" si="1407"/>
        <v>0</v>
      </c>
      <c r="BB353" s="271"/>
    </row>
    <row r="354" spans="1:54" ht="33" customHeight="1">
      <c r="A354" s="319"/>
      <c r="B354" s="319"/>
      <c r="C354" s="319"/>
      <c r="D354" s="184" t="s">
        <v>2</v>
      </c>
      <c r="E354" s="185">
        <f t="shared" si="1404"/>
        <v>8639.6</v>
      </c>
      <c r="F354" s="185">
        <f t="shared" si="1405"/>
        <v>0</v>
      </c>
      <c r="G354" s="186">
        <f t="shared" si="1269"/>
        <v>0</v>
      </c>
      <c r="H354" s="183">
        <f t="shared" ref="H354:BA354" si="1408">H349+H264+H229+H144</f>
        <v>0</v>
      </c>
      <c r="I354" s="183">
        <f t="shared" si="1408"/>
        <v>0</v>
      </c>
      <c r="J354" s="183">
        <f t="shared" si="1408"/>
        <v>0</v>
      </c>
      <c r="K354" s="183">
        <f t="shared" si="1408"/>
        <v>0</v>
      </c>
      <c r="L354" s="183">
        <f t="shared" si="1408"/>
        <v>0</v>
      </c>
      <c r="M354" s="183">
        <f t="shared" si="1408"/>
        <v>0</v>
      </c>
      <c r="N354" s="183">
        <f t="shared" si="1408"/>
        <v>0</v>
      </c>
      <c r="O354" s="183">
        <f t="shared" si="1408"/>
        <v>0</v>
      </c>
      <c r="P354" s="183">
        <f t="shared" si="1408"/>
        <v>0</v>
      </c>
      <c r="Q354" s="183">
        <f t="shared" si="1408"/>
        <v>0</v>
      </c>
      <c r="R354" s="183">
        <f t="shared" si="1408"/>
        <v>0</v>
      </c>
      <c r="S354" s="183">
        <f t="shared" si="1408"/>
        <v>0</v>
      </c>
      <c r="T354" s="183">
        <f t="shared" si="1408"/>
        <v>208.5</v>
      </c>
      <c r="U354" s="183">
        <f t="shared" si="1408"/>
        <v>0</v>
      </c>
      <c r="V354" s="183">
        <f t="shared" si="1408"/>
        <v>0</v>
      </c>
      <c r="W354" s="183">
        <f t="shared" si="1408"/>
        <v>0</v>
      </c>
      <c r="X354" s="183">
        <f t="shared" si="1408"/>
        <v>0</v>
      </c>
      <c r="Y354" s="183">
        <f t="shared" si="1408"/>
        <v>0</v>
      </c>
      <c r="Z354" s="183">
        <f t="shared" si="1408"/>
        <v>0</v>
      </c>
      <c r="AA354" s="183">
        <f t="shared" si="1408"/>
        <v>0</v>
      </c>
      <c r="AB354" s="183">
        <f t="shared" si="1408"/>
        <v>0</v>
      </c>
      <c r="AC354" s="183">
        <f t="shared" si="1408"/>
        <v>0</v>
      </c>
      <c r="AD354" s="183">
        <f t="shared" si="1408"/>
        <v>0</v>
      </c>
      <c r="AE354" s="183">
        <f t="shared" si="1408"/>
        <v>8431.1</v>
      </c>
      <c r="AF354" s="183">
        <f t="shared" si="1408"/>
        <v>0</v>
      </c>
      <c r="AG354" s="183">
        <f t="shared" si="1408"/>
        <v>0</v>
      </c>
      <c r="AH354" s="183">
        <f t="shared" si="1408"/>
        <v>0</v>
      </c>
      <c r="AI354" s="183">
        <f t="shared" si="1408"/>
        <v>0</v>
      </c>
      <c r="AJ354" s="183">
        <f t="shared" si="1408"/>
        <v>0</v>
      </c>
      <c r="AK354" s="183">
        <f t="shared" si="1408"/>
        <v>0</v>
      </c>
      <c r="AL354" s="183">
        <f t="shared" si="1408"/>
        <v>0</v>
      </c>
      <c r="AM354" s="183">
        <f t="shared" si="1408"/>
        <v>0</v>
      </c>
      <c r="AN354" s="183">
        <f t="shared" si="1408"/>
        <v>0</v>
      </c>
      <c r="AO354" s="183">
        <f t="shared" si="1408"/>
        <v>0</v>
      </c>
      <c r="AP354" s="183">
        <f t="shared" si="1408"/>
        <v>0</v>
      </c>
      <c r="AQ354" s="183">
        <f t="shared" si="1408"/>
        <v>0</v>
      </c>
      <c r="AR354" s="183">
        <f t="shared" si="1408"/>
        <v>0</v>
      </c>
      <c r="AS354" s="183">
        <f t="shared" si="1408"/>
        <v>0</v>
      </c>
      <c r="AT354" s="183">
        <f t="shared" si="1408"/>
        <v>0</v>
      </c>
      <c r="AU354" s="183">
        <f t="shared" si="1408"/>
        <v>0</v>
      </c>
      <c r="AV354" s="183">
        <f t="shared" si="1408"/>
        <v>0</v>
      </c>
      <c r="AW354" s="183">
        <f t="shared" si="1408"/>
        <v>0</v>
      </c>
      <c r="AX354" s="183">
        <f t="shared" si="1408"/>
        <v>0</v>
      </c>
      <c r="AY354" s="183">
        <f t="shared" si="1408"/>
        <v>0</v>
      </c>
      <c r="AZ354" s="183">
        <f t="shared" si="1408"/>
        <v>0</v>
      </c>
      <c r="BA354" s="183">
        <f t="shared" si="1408"/>
        <v>0</v>
      </c>
      <c r="BB354" s="271"/>
    </row>
    <row r="355" spans="1:54" ht="19.5" customHeight="1">
      <c r="A355" s="319"/>
      <c r="B355" s="319"/>
      <c r="C355" s="319"/>
      <c r="D355" s="184" t="s">
        <v>43</v>
      </c>
      <c r="E355" s="185">
        <f t="shared" si="1404"/>
        <v>247052.75515000004</v>
      </c>
      <c r="F355" s="185">
        <f t="shared" si="1405"/>
        <v>37861</v>
      </c>
      <c r="G355" s="186">
        <f t="shared" si="1269"/>
        <v>0.15325066897963713</v>
      </c>
      <c r="H355" s="183">
        <f t="shared" ref="H355:BA355" si="1409">H350+H265+H230+H145</f>
        <v>37861</v>
      </c>
      <c r="I355" s="183">
        <f t="shared" si="1409"/>
        <v>37861</v>
      </c>
      <c r="J355" s="183">
        <f t="shared" si="1409"/>
        <v>100</v>
      </c>
      <c r="K355" s="183">
        <f t="shared" si="1409"/>
        <v>40048.520000000004</v>
      </c>
      <c r="L355" s="183">
        <f t="shared" si="1409"/>
        <v>0</v>
      </c>
      <c r="M355" s="183">
        <f t="shared" si="1409"/>
        <v>0</v>
      </c>
      <c r="N355" s="183">
        <f t="shared" si="1409"/>
        <v>8769.0906699999996</v>
      </c>
      <c r="O355" s="183">
        <f t="shared" si="1409"/>
        <v>0</v>
      </c>
      <c r="P355" s="183">
        <f t="shared" si="1409"/>
        <v>0</v>
      </c>
      <c r="Q355" s="183">
        <f t="shared" si="1409"/>
        <v>4291.0396300000002</v>
      </c>
      <c r="R355" s="183">
        <f t="shared" si="1409"/>
        <v>0</v>
      </c>
      <c r="S355" s="183">
        <f t="shared" si="1409"/>
        <v>0</v>
      </c>
      <c r="T355" s="183">
        <f t="shared" si="1409"/>
        <v>4665.5745099999995</v>
      </c>
      <c r="U355" s="183">
        <f t="shared" si="1409"/>
        <v>0</v>
      </c>
      <c r="V355" s="183">
        <f t="shared" si="1409"/>
        <v>0</v>
      </c>
      <c r="W355" s="183">
        <f t="shared" si="1409"/>
        <v>3393.5259999999998</v>
      </c>
      <c r="X355" s="183">
        <f t="shared" si="1409"/>
        <v>0</v>
      </c>
      <c r="Y355" s="183">
        <f t="shared" si="1409"/>
        <v>0</v>
      </c>
      <c r="Z355" s="183">
        <f t="shared" si="1409"/>
        <v>3393.53532</v>
      </c>
      <c r="AA355" s="183">
        <f t="shared" si="1409"/>
        <v>0</v>
      </c>
      <c r="AB355" s="183">
        <f t="shared" si="1409"/>
        <v>0</v>
      </c>
      <c r="AC355" s="183">
        <f t="shared" si="1409"/>
        <v>0</v>
      </c>
      <c r="AD355" s="183">
        <f t="shared" si="1409"/>
        <v>0</v>
      </c>
      <c r="AE355" s="183">
        <f t="shared" si="1409"/>
        <v>140687.73424000002</v>
      </c>
      <c r="AF355" s="183">
        <f t="shared" si="1409"/>
        <v>0</v>
      </c>
      <c r="AG355" s="183">
        <f t="shared" si="1409"/>
        <v>0</v>
      </c>
      <c r="AH355" s="183">
        <f t="shared" si="1409"/>
        <v>0</v>
      </c>
      <c r="AI355" s="183">
        <f t="shared" si="1409"/>
        <v>0</v>
      </c>
      <c r="AJ355" s="183">
        <f t="shared" si="1409"/>
        <v>0</v>
      </c>
      <c r="AK355" s="183">
        <f t="shared" si="1409"/>
        <v>0</v>
      </c>
      <c r="AL355" s="183">
        <f t="shared" si="1409"/>
        <v>0</v>
      </c>
      <c r="AM355" s="183">
        <f t="shared" si="1409"/>
        <v>0</v>
      </c>
      <c r="AN355" s="183">
        <f t="shared" si="1409"/>
        <v>0</v>
      </c>
      <c r="AO355" s="183">
        <f t="shared" si="1409"/>
        <v>0</v>
      </c>
      <c r="AP355" s="183">
        <f t="shared" si="1409"/>
        <v>0</v>
      </c>
      <c r="AQ355" s="183">
        <f t="shared" si="1409"/>
        <v>0</v>
      </c>
      <c r="AR355" s="183">
        <f t="shared" si="1409"/>
        <v>0</v>
      </c>
      <c r="AS355" s="183">
        <f t="shared" si="1409"/>
        <v>0</v>
      </c>
      <c r="AT355" s="183">
        <f t="shared" si="1409"/>
        <v>0</v>
      </c>
      <c r="AU355" s="183">
        <f t="shared" si="1409"/>
        <v>0</v>
      </c>
      <c r="AV355" s="183">
        <f t="shared" si="1409"/>
        <v>0</v>
      </c>
      <c r="AW355" s="183">
        <f t="shared" si="1409"/>
        <v>0</v>
      </c>
      <c r="AX355" s="183">
        <f t="shared" si="1409"/>
        <v>0</v>
      </c>
      <c r="AY355" s="183">
        <f t="shared" si="1409"/>
        <v>3942.7347799999998</v>
      </c>
      <c r="AZ355" s="183">
        <f t="shared" si="1409"/>
        <v>0</v>
      </c>
      <c r="BA355" s="183">
        <f t="shared" si="1409"/>
        <v>0</v>
      </c>
      <c r="BB355" s="271"/>
    </row>
    <row r="356" spans="1:54" ht="34.950000000000003" customHeight="1">
      <c r="A356" s="319"/>
      <c r="B356" s="319"/>
      <c r="C356" s="319"/>
      <c r="D356" s="192" t="s">
        <v>273</v>
      </c>
      <c r="E356" s="185">
        <f t="shared" si="1404"/>
        <v>60294.015399999997</v>
      </c>
      <c r="F356" s="185">
        <f t="shared" si="1405"/>
        <v>0</v>
      </c>
      <c r="G356" s="186">
        <f t="shared" si="1269"/>
        <v>0</v>
      </c>
      <c r="H356" s="183">
        <f t="shared" ref="H356:BA356" si="1410">H351+H266+H231+H146</f>
        <v>0</v>
      </c>
      <c r="I356" s="183">
        <f t="shared" si="1410"/>
        <v>0</v>
      </c>
      <c r="J356" s="183">
        <f t="shared" si="1410"/>
        <v>0</v>
      </c>
      <c r="K356" s="183">
        <f t="shared" si="1410"/>
        <v>0</v>
      </c>
      <c r="L356" s="183">
        <f t="shared" si="1410"/>
        <v>0</v>
      </c>
      <c r="M356" s="183">
        <f t="shared" si="1410"/>
        <v>0</v>
      </c>
      <c r="N356" s="183">
        <f t="shared" si="1410"/>
        <v>0</v>
      </c>
      <c r="O356" s="183">
        <f t="shared" si="1410"/>
        <v>0</v>
      </c>
      <c r="P356" s="183">
        <f t="shared" si="1410"/>
        <v>0</v>
      </c>
      <c r="Q356" s="183">
        <f t="shared" si="1410"/>
        <v>0</v>
      </c>
      <c r="R356" s="183">
        <f t="shared" si="1410"/>
        <v>0</v>
      </c>
      <c r="S356" s="183">
        <f t="shared" si="1410"/>
        <v>0</v>
      </c>
      <c r="T356" s="183">
        <f t="shared" si="1410"/>
        <v>0</v>
      </c>
      <c r="U356" s="183">
        <f t="shared" si="1410"/>
        <v>0</v>
      </c>
      <c r="V356" s="183">
        <f t="shared" si="1410"/>
        <v>0</v>
      </c>
      <c r="W356" s="183">
        <f t="shared" si="1410"/>
        <v>0</v>
      </c>
      <c r="X356" s="183">
        <f t="shared" si="1410"/>
        <v>0</v>
      </c>
      <c r="Y356" s="183">
        <f t="shared" si="1410"/>
        <v>0</v>
      </c>
      <c r="Z356" s="183">
        <f t="shared" si="1410"/>
        <v>0</v>
      </c>
      <c r="AA356" s="183">
        <f t="shared" si="1410"/>
        <v>0</v>
      </c>
      <c r="AB356" s="183">
        <f t="shared" si="1410"/>
        <v>0</v>
      </c>
      <c r="AC356" s="183">
        <f t="shared" si="1410"/>
        <v>0</v>
      </c>
      <c r="AD356" s="183">
        <f t="shared" si="1410"/>
        <v>0</v>
      </c>
      <c r="AE356" s="183">
        <f t="shared" si="1410"/>
        <v>59466.437279999998</v>
      </c>
      <c r="AF356" s="183">
        <f t="shared" si="1410"/>
        <v>0</v>
      </c>
      <c r="AG356" s="183">
        <f t="shared" si="1410"/>
        <v>0</v>
      </c>
      <c r="AH356" s="183">
        <f t="shared" si="1410"/>
        <v>0</v>
      </c>
      <c r="AI356" s="183">
        <f t="shared" si="1410"/>
        <v>0</v>
      </c>
      <c r="AJ356" s="183">
        <f t="shared" si="1410"/>
        <v>0</v>
      </c>
      <c r="AK356" s="183">
        <f t="shared" si="1410"/>
        <v>0</v>
      </c>
      <c r="AL356" s="183">
        <f t="shared" si="1410"/>
        <v>0</v>
      </c>
      <c r="AM356" s="183">
        <f t="shared" si="1410"/>
        <v>0</v>
      </c>
      <c r="AN356" s="183">
        <f t="shared" si="1410"/>
        <v>0</v>
      </c>
      <c r="AO356" s="183">
        <f t="shared" si="1410"/>
        <v>0</v>
      </c>
      <c r="AP356" s="183">
        <f t="shared" si="1410"/>
        <v>0</v>
      </c>
      <c r="AQ356" s="183">
        <f t="shared" si="1410"/>
        <v>0</v>
      </c>
      <c r="AR356" s="183">
        <f t="shared" si="1410"/>
        <v>0</v>
      </c>
      <c r="AS356" s="183">
        <f t="shared" si="1410"/>
        <v>0</v>
      </c>
      <c r="AT356" s="183">
        <f t="shared" si="1410"/>
        <v>0</v>
      </c>
      <c r="AU356" s="183">
        <f t="shared" si="1410"/>
        <v>0</v>
      </c>
      <c r="AV356" s="183">
        <f t="shared" si="1410"/>
        <v>0</v>
      </c>
      <c r="AW356" s="183">
        <f t="shared" si="1410"/>
        <v>0</v>
      </c>
      <c r="AX356" s="183">
        <f t="shared" si="1410"/>
        <v>0</v>
      </c>
      <c r="AY356" s="183">
        <f t="shared" si="1410"/>
        <v>827.5781199999999</v>
      </c>
      <c r="AZ356" s="183">
        <f t="shared" si="1410"/>
        <v>0</v>
      </c>
      <c r="BA356" s="183">
        <f t="shared" si="1410"/>
        <v>0</v>
      </c>
      <c r="BB356" s="271"/>
    </row>
    <row r="357" spans="1:54" ht="34.950000000000003" customHeight="1">
      <c r="A357" s="319" t="s">
        <v>286</v>
      </c>
      <c r="B357" s="319"/>
      <c r="C357" s="319"/>
      <c r="D357" s="191" t="s">
        <v>41</v>
      </c>
      <c r="E357" s="185">
        <f t="shared" si="1404"/>
        <v>0</v>
      </c>
      <c r="F357" s="185">
        <f t="shared" si="1405"/>
        <v>0</v>
      </c>
      <c r="G357" s="186" t="e">
        <f t="shared" si="1269"/>
        <v>#DIV/0!</v>
      </c>
      <c r="H357" s="185"/>
      <c r="I357" s="185"/>
      <c r="J357" s="186"/>
      <c r="K357" s="185"/>
      <c r="L357" s="185"/>
      <c r="M357" s="186"/>
      <c r="N357" s="185"/>
      <c r="O357" s="185"/>
      <c r="P357" s="186"/>
      <c r="Q357" s="185"/>
      <c r="R357" s="185"/>
      <c r="S357" s="186"/>
      <c r="T357" s="185"/>
      <c r="U357" s="185"/>
      <c r="V357" s="186"/>
      <c r="W357" s="185"/>
      <c r="X357" s="185"/>
      <c r="Y357" s="186"/>
      <c r="Z357" s="185"/>
      <c r="AA357" s="185"/>
      <c r="AB357" s="186"/>
      <c r="AC357" s="186"/>
      <c r="AD357" s="186"/>
      <c r="AE357" s="185"/>
      <c r="AF357" s="185"/>
      <c r="AG357" s="186"/>
      <c r="AH357" s="186"/>
      <c r="AI357" s="186"/>
      <c r="AJ357" s="185"/>
      <c r="AK357" s="185"/>
      <c r="AL357" s="186"/>
      <c r="AM357" s="186"/>
      <c r="AN357" s="186"/>
      <c r="AO357" s="185"/>
      <c r="AP357" s="185"/>
      <c r="AQ357" s="186"/>
      <c r="AR357" s="186"/>
      <c r="AS357" s="186"/>
      <c r="AT357" s="185"/>
      <c r="AU357" s="185"/>
      <c r="AV357" s="186"/>
      <c r="AW357" s="186"/>
      <c r="AX357" s="186"/>
      <c r="AY357" s="185"/>
      <c r="AZ357" s="185"/>
      <c r="BA357" s="186"/>
      <c r="BB357" s="271"/>
    </row>
    <row r="358" spans="1:54" ht="34.950000000000003" customHeight="1">
      <c r="A358" s="319"/>
      <c r="B358" s="319"/>
      <c r="C358" s="319"/>
      <c r="D358" s="184" t="s">
        <v>37</v>
      </c>
      <c r="E358" s="185">
        <f t="shared" si="1404"/>
        <v>0</v>
      </c>
      <c r="F358" s="185">
        <f t="shared" si="1405"/>
        <v>0</v>
      </c>
      <c r="G358" s="186" t="e">
        <f t="shared" si="1269"/>
        <v>#DIV/0!</v>
      </c>
      <c r="H358" s="183"/>
      <c r="I358" s="183"/>
      <c r="J358" s="189"/>
      <c r="K358" s="183"/>
      <c r="L358" s="183"/>
      <c r="M358" s="189"/>
      <c r="N358" s="183"/>
      <c r="O358" s="183"/>
      <c r="P358" s="189"/>
      <c r="Q358" s="183"/>
      <c r="R358" s="183"/>
      <c r="S358" s="189"/>
      <c r="T358" s="183"/>
      <c r="U358" s="183"/>
      <c r="V358" s="189"/>
      <c r="W358" s="183"/>
      <c r="X358" s="183"/>
      <c r="Y358" s="189"/>
      <c r="Z358" s="183"/>
      <c r="AA358" s="183"/>
      <c r="AB358" s="189"/>
      <c r="AC358" s="189"/>
      <c r="AD358" s="189"/>
      <c r="AE358" s="183"/>
      <c r="AF358" s="183"/>
      <c r="AG358" s="189"/>
      <c r="AH358" s="189"/>
      <c r="AI358" s="189"/>
      <c r="AJ358" s="183"/>
      <c r="AK358" s="183"/>
      <c r="AL358" s="189"/>
      <c r="AM358" s="189"/>
      <c r="AN358" s="189"/>
      <c r="AO358" s="183"/>
      <c r="AP358" s="183"/>
      <c r="AQ358" s="189"/>
      <c r="AR358" s="189"/>
      <c r="AS358" s="189"/>
      <c r="AT358" s="183"/>
      <c r="AU358" s="183"/>
      <c r="AV358" s="189"/>
      <c r="AW358" s="189"/>
      <c r="AX358" s="189"/>
      <c r="AY358" s="183"/>
      <c r="AZ358" s="183"/>
      <c r="BA358" s="189"/>
      <c r="BB358" s="271"/>
    </row>
    <row r="359" spans="1:54" ht="34.950000000000003" customHeight="1">
      <c r="A359" s="319"/>
      <c r="B359" s="319"/>
      <c r="C359" s="319"/>
      <c r="D359" s="184" t="s">
        <v>2</v>
      </c>
      <c r="E359" s="185">
        <f t="shared" si="1404"/>
        <v>0</v>
      </c>
      <c r="F359" s="185">
        <f t="shared" si="1405"/>
        <v>0</v>
      </c>
      <c r="G359" s="186" t="e">
        <f t="shared" si="1269"/>
        <v>#DIV/0!</v>
      </c>
      <c r="H359" s="183"/>
      <c r="I359" s="183"/>
      <c r="J359" s="189"/>
      <c r="K359" s="183"/>
      <c r="L359" s="183"/>
      <c r="M359" s="189"/>
      <c r="N359" s="183"/>
      <c r="O359" s="183"/>
      <c r="P359" s="189"/>
      <c r="Q359" s="183"/>
      <c r="R359" s="183"/>
      <c r="S359" s="189"/>
      <c r="T359" s="183"/>
      <c r="U359" s="183"/>
      <c r="V359" s="189"/>
      <c r="W359" s="183"/>
      <c r="X359" s="183"/>
      <c r="Y359" s="189"/>
      <c r="Z359" s="183"/>
      <c r="AA359" s="183"/>
      <c r="AB359" s="189"/>
      <c r="AC359" s="189"/>
      <c r="AD359" s="189"/>
      <c r="AE359" s="183"/>
      <c r="AF359" s="183"/>
      <c r="AG359" s="189"/>
      <c r="AH359" s="189"/>
      <c r="AI359" s="189"/>
      <c r="AJ359" s="183"/>
      <c r="AK359" s="183"/>
      <c r="AL359" s="189"/>
      <c r="AM359" s="189"/>
      <c r="AN359" s="189"/>
      <c r="AO359" s="183"/>
      <c r="AP359" s="183"/>
      <c r="AQ359" s="189"/>
      <c r="AR359" s="189"/>
      <c r="AS359" s="189"/>
      <c r="AT359" s="183"/>
      <c r="AU359" s="183"/>
      <c r="AV359" s="189"/>
      <c r="AW359" s="189"/>
      <c r="AX359" s="189"/>
      <c r="AY359" s="183"/>
      <c r="AZ359" s="183"/>
      <c r="BA359" s="189"/>
      <c r="BB359" s="271"/>
    </row>
    <row r="360" spans="1:54" ht="34.950000000000003" customHeight="1">
      <c r="A360" s="319"/>
      <c r="B360" s="319"/>
      <c r="C360" s="319"/>
      <c r="D360" s="184" t="s">
        <v>43</v>
      </c>
      <c r="E360" s="185">
        <f t="shared" si="1404"/>
        <v>0</v>
      </c>
      <c r="F360" s="185">
        <f t="shared" si="1405"/>
        <v>0</v>
      </c>
      <c r="G360" s="186" t="e">
        <f t="shared" si="1269"/>
        <v>#DIV/0!</v>
      </c>
      <c r="H360" s="183"/>
      <c r="I360" s="183"/>
      <c r="J360" s="189"/>
      <c r="K360" s="183"/>
      <c r="L360" s="183"/>
      <c r="M360" s="189"/>
      <c r="N360" s="183"/>
      <c r="O360" s="183"/>
      <c r="P360" s="189"/>
      <c r="Q360" s="183"/>
      <c r="R360" s="183"/>
      <c r="S360" s="189"/>
      <c r="T360" s="183"/>
      <c r="U360" s="183"/>
      <c r="V360" s="189"/>
      <c r="W360" s="183"/>
      <c r="X360" s="183"/>
      <c r="Y360" s="189"/>
      <c r="Z360" s="183"/>
      <c r="AA360" s="183"/>
      <c r="AB360" s="189"/>
      <c r="AC360" s="189"/>
      <c r="AD360" s="189"/>
      <c r="AE360" s="183"/>
      <c r="AF360" s="183"/>
      <c r="AG360" s="189"/>
      <c r="AH360" s="189"/>
      <c r="AI360" s="189"/>
      <c r="AJ360" s="183"/>
      <c r="AK360" s="183"/>
      <c r="AL360" s="189"/>
      <c r="AM360" s="189"/>
      <c r="AN360" s="189"/>
      <c r="AO360" s="183"/>
      <c r="AP360" s="183"/>
      <c r="AQ360" s="189"/>
      <c r="AR360" s="189"/>
      <c r="AS360" s="189"/>
      <c r="AT360" s="183"/>
      <c r="AU360" s="183"/>
      <c r="AV360" s="189"/>
      <c r="AW360" s="189"/>
      <c r="AX360" s="189"/>
      <c r="AY360" s="183"/>
      <c r="AZ360" s="183"/>
      <c r="BA360" s="189"/>
      <c r="BB360" s="271"/>
    </row>
    <row r="361" spans="1:54" ht="34.950000000000003" customHeight="1">
      <c r="A361" s="319"/>
      <c r="B361" s="319"/>
      <c r="C361" s="319"/>
      <c r="D361" s="192" t="s">
        <v>273</v>
      </c>
      <c r="E361" s="185">
        <f t="shared" si="1404"/>
        <v>0</v>
      </c>
      <c r="F361" s="185">
        <f t="shared" si="1405"/>
        <v>0</v>
      </c>
      <c r="G361" s="186" t="e">
        <f t="shared" si="1269"/>
        <v>#DIV/0!</v>
      </c>
      <c r="H361" s="183"/>
      <c r="I361" s="183"/>
      <c r="J361" s="189"/>
      <c r="K361" s="183"/>
      <c r="L361" s="183"/>
      <c r="M361" s="189"/>
      <c r="N361" s="183"/>
      <c r="O361" s="183"/>
      <c r="P361" s="189"/>
      <c r="Q361" s="183"/>
      <c r="R361" s="183"/>
      <c r="S361" s="189"/>
      <c r="T361" s="183"/>
      <c r="U361" s="183"/>
      <c r="V361" s="189"/>
      <c r="W361" s="183"/>
      <c r="X361" s="183"/>
      <c r="Y361" s="189"/>
      <c r="Z361" s="183"/>
      <c r="AA361" s="183"/>
      <c r="AB361" s="189"/>
      <c r="AC361" s="189"/>
      <c r="AD361" s="189"/>
      <c r="AE361" s="183"/>
      <c r="AF361" s="183"/>
      <c r="AG361" s="189"/>
      <c r="AH361" s="189"/>
      <c r="AI361" s="189"/>
      <c r="AJ361" s="183"/>
      <c r="AK361" s="183"/>
      <c r="AL361" s="189"/>
      <c r="AM361" s="189"/>
      <c r="AN361" s="189"/>
      <c r="AO361" s="183"/>
      <c r="AP361" s="183"/>
      <c r="AQ361" s="189"/>
      <c r="AR361" s="189"/>
      <c r="AS361" s="189"/>
      <c r="AT361" s="183"/>
      <c r="AU361" s="183"/>
      <c r="AV361" s="189"/>
      <c r="AW361" s="189"/>
      <c r="AX361" s="189"/>
      <c r="AY361" s="183"/>
      <c r="AZ361" s="183"/>
      <c r="BA361" s="189"/>
      <c r="BB361" s="271"/>
    </row>
    <row r="362" spans="1:54">
      <c r="A362" s="317" t="s">
        <v>269</v>
      </c>
      <c r="B362" s="317"/>
      <c r="C362" s="317"/>
      <c r="D362" s="317"/>
      <c r="E362" s="317"/>
      <c r="F362" s="317"/>
      <c r="G362" s="317"/>
      <c r="H362" s="317"/>
      <c r="I362" s="317"/>
      <c r="J362" s="317"/>
      <c r="K362" s="317"/>
      <c r="L362" s="317"/>
      <c r="M362" s="317"/>
      <c r="N362" s="317"/>
      <c r="O362" s="317"/>
      <c r="P362" s="317"/>
      <c r="Q362" s="317"/>
      <c r="R362" s="317"/>
      <c r="S362" s="317"/>
      <c r="T362" s="317"/>
      <c r="U362" s="317"/>
      <c r="V362" s="317"/>
      <c r="W362" s="317"/>
      <c r="X362" s="317"/>
      <c r="Y362" s="317"/>
      <c r="Z362" s="317"/>
      <c r="AA362" s="317"/>
      <c r="AB362" s="317"/>
      <c r="AC362" s="317"/>
      <c r="AD362" s="317"/>
      <c r="AE362" s="317"/>
      <c r="AF362" s="317"/>
      <c r="AG362" s="317"/>
      <c r="AH362" s="317"/>
      <c r="AI362" s="317"/>
      <c r="AJ362" s="317"/>
      <c r="AK362" s="317"/>
      <c r="AL362" s="317"/>
      <c r="AM362" s="317"/>
      <c r="AN362" s="317"/>
      <c r="AO362" s="317"/>
      <c r="AP362" s="317"/>
      <c r="AQ362" s="317"/>
      <c r="AR362" s="317"/>
      <c r="AS362" s="317"/>
      <c r="AT362" s="317"/>
      <c r="AU362" s="317"/>
      <c r="AV362" s="317"/>
      <c r="AW362" s="317"/>
      <c r="AX362" s="317"/>
      <c r="AY362" s="317"/>
      <c r="AZ362" s="317"/>
      <c r="BA362" s="317"/>
      <c r="BB362" s="317"/>
    </row>
    <row r="363" spans="1:54" ht="22.5" customHeight="1">
      <c r="A363" s="273" t="s">
        <v>6</v>
      </c>
      <c r="B363" s="270" t="s">
        <v>374</v>
      </c>
      <c r="C363" s="270" t="s">
        <v>445</v>
      </c>
      <c r="D363" s="191" t="s">
        <v>41</v>
      </c>
      <c r="E363" s="185">
        <f t="shared" ref="E363" si="1411">H363+K363+N363+Q363+T363+W363+Z363+AE363+AJ363+AO363+AT363+AY363</f>
        <v>60623.3</v>
      </c>
      <c r="F363" s="185">
        <f t="shared" ref="F363" si="1412">I363+L363+O363+R363+U363+X363+AA363+AF363+AK363+AP363+AU363+AZ363</f>
        <v>0</v>
      </c>
      <c r="G363" s="186">
        <f t="shared" ref="G363:G397" si="1413">F363/E363</f>
        <v>0</v>
      </c>
      <c r="H363" s="185">
        <f>SUM(H364:H366)</f>
        <v>0</v>
      </c>
      <c r="I363" s="185">
        <f t="shared" ref="I363:BA363" si="1414">SUM(I364:I366)</f>
        <v>0</v>
      </c>
      <c r="J363" s="185">
        <f t="shared" si="1414"/>
        <v>0</v>
      </c>
      <c r="K363" s="185">
        <f t="shared" si="1414"/>
        <v>6761.47804</v>
      </c>
      <c r="L363" s="185">
        <f t="shared" si="1414"/>
        <v>0</v>
      </c>
      <c r="M363" s="185">
        <f t="shared" si="1414"/>
        <v>0</v>
      </c>
      <c r="N363" s="185">
        <f t="shared" si="1414"/>
        <v>6080.1330939999989</v>
      </c>
      <c r="O363" s="185">
        <f t="shared" si="1414"/>
        <v>0</v>
      </c>
      <c r="P363" s="185">
        <f t="shared" si="1414"/>
        <v>0</v>
      </c>
      <c r="Q363" s="185">
        <f t="shared" si="1414"/>
        <v>5153</v>
      </c>
      <c r="R363" s="185">
        <f t="shared" si="1414"/>
        <v>0</v>
      </c>
      <c r="S363" s="185">
        <f t="shared" si="1414"/>
        <v>0</v>
      </c>
      <c r="T363" s="185">
        <f t="shared" si="1414"/>
        <v>5153</v>
      </c>
      <c r="U363" s="185">
        <f t="shared" si="1414"/>
        <v>0</v>
      </c>
      <c r="V363" s="185">
        <f t="shared" si="1414"/>
        <v>0</v>
      </c>
      <c r="W363" s="185">
        <f t="shared" si="1414"/>
        <v>5153</v>
      </c>
      <c r="X363" s="185">
        <f t="shared" si="1414"/>
        <v>0</v>
      </c>
      <c r="Y363" s="185">
        <f t="shared" si="1414"/>
        <v>0</v>
      </c>
      <c r="Z363" s="185">
        <f t="shared" si="1414"/>
        <v>5153</v>
      </c>
      <c r="AA363" s="185">
        <f t="shared" si="1414"/>
        <v>0</v>
      </c>
      <c r="AB363" s="185">
        <f t="shared" si="1414"/>
        <v>0</v>
      </c>
      <c r="AC363" s="185">
        <f t="shared" si="1414"/>
        <v>0</v>
      </c>
      <c r="AD363" s="185">
        <f t="shared" si="1414"/>
        <v>0</v>
      </c>
      <c r="AE363" s="185">
        <f t="shared" si="1414"/>
        <v>5153</v>
      </c>
      <c r="AF363" s="185">
        <f t="shared" si="1414"/>
        <v>0</v>
      </c>
      <c r="AG363" s="185">
        <f t="shared" si="1414"/>
        <v>0</v>
      </c>
      <c r="AH363" s="185">
        <f t="shared" si="1414"/>
        <v>0</v>
      </c>
      <c r="AI363" s="185">
        <f t="shared" si="1414"/>
        <v>0</v>
      </c>
      <c r="AJ363" s="185">
        <f t="shared" si="1414"/>
        <v>5153</v>
      </c>
      <c r="AK363" s="185">
        <f t="shared" si="1414"/>
        <v>0</v>
      </c>
      <c r="AL363" s="185">
        <f t="shared" si="1414"/>
        <v>0</v>
      </c>
      <c r="AM363" s="185">
        <f t="shared" si="1414"/>
        <v>0</v>
      </c>
      <c r="AN363" s="185">
        <f t="shared" si="1414"/>
        <v>0</v>
      </c>
      <c r="AO363" s="185">
        <f t="shared" si="1414"/>
        <v>5153</v>
      </c>
      <c r="AP363" s="185">
        <f t="shared" si="1414"/>
        <v>0</v>
      </c>
      <c r="AQ363" s="185">
        <f t="shared" si="1414"/>
        <v>0</v>
      </c>
      <c r="AR363" s="185">
        <f t="shared" si="1414"/>
        <v>0</v>
      </c>
      <c r="AS363" s="185">
        <f t="shared" si="1414"/>
        <v>0</v>
      </c>
      <c r="AT363" s="185">
        <f t="shared" si="1414"/>
        <v>5153</v>
      </c>
      <c r="AU363" s="185">
        <f t="shared" si="1414"/>
        <v>0</v>
      </c>
      <c r="AV363" s="185">
        <f t="shared" si="1414"/>
        <v>0</v>
      </c>
      <c r="AW363" s="185">
        <f t="shared" si="1414"/>
        <v>0</v>
      </c>
      <c r="AX363" s="185">
        <f t="shared" si="1414"/>
        <v>0</v>
      </c>
      <c r="AY363" s="185">
        <f t="shared" si="1414"/>
        <v>6557.6888660000004</v>
      </c>
      <c r="AZ363" s="185">
        <f t="shared" si="1414"/>
        <v>0</v>
      </c>
      <c r="BA363" s="185">
        <f t="shared" si="1414"/>
        <v>0</v>
      </c>
      <c r="BB363" s="274"/>
    </row>
    <row r="364" spans="1:54" ht="36.75" customHeight="1">
      <c r="A364" s="273"/>
      <c r="B364" s="270"/>
      <c r="C364" s="270"/>
      <c r="D364" s="184" t="s">
        <v>37</v>
      </c>
      <c r="E364" s="185">
        <f t="shared" ref="E364:E375" si="1415">H364+K364+N364+Q364+T364+W364+Z364+AE364+AJ364+AO364+AT364+AY364</f>
        <v>0</v>
      </c>
      <c r="F364" s="185">
        <f t="shared" ref="F364:F375" si="1416">I364+L364+O364+R364+U364+X364+AA364+AF364+AK364+AP364+AU364+AZ364</f>
        <v>0</v>
      </c>
      <c r="G364" s="186" t="e">
        <f t="shared" si="1413"/>
        <v>#DIV/0!</v>
      </c>
      <c r="H364" s="183">
        <f>H369+H374+H379</f>
        <v>0</v>
      </c>
      <c r="I364" s="183">
        <f t="shared" ref="I364:BA364" si="1417">I369+I374+I379</f>
        <v>0</v>
      </c>
      <c r="J364" s="183">
        <f t="shared" si="1417"/>
        <v>0</v>
      </c>
      <c r="K364" s="183">
        <f t="shared" si="1417"/>
        <v>0</v>
      </c>
      <c r="L364" s="183">
        <f t="shared" si="1417"/>
        <v>0</v>
      </c>
      <c r="M364" s="183">
        <f t="shared" si="1417"/>
        <v>0</v>
      </c>
      <c r="N364" s="183">
        <f t="shared" si="1417"/>
        <v>0</v>
      </c>
      <c r="O364" s="183">
        <f t="shared" si="1417"/>
        <v>0</v>
      </c>
      <c r="P364" s="183">
        <f t="shared" si="1417"/>
        <v>0</v>
      </c>
      <c r="Q364" s="183">
        <f t="shared" si="1417"/>
        <v>0</v>
      </c>
      <c r="R364" s="183">
        <f t="shared" si="1417"/>
        <v>0</v>
      </c>
      <c r="S364" s="183">
        <f t="shared" si="1417"/>
        <v>0</v>
      </c>
      <c r="T364" s="183">
        <f t="shared" si="1417"/>
        <v>0</v>
      </c>
      <c r="U364" s="183">
        <f t="shared" si="1417"/>
        <v>0</v>
      </c>
      <c r="V364" s="183">
        <f t="shared" si="1417"/>
        <v>0</v>
      </c>
      <c r="W364" s="183">
        <f t="shared" si="1417"/>
        <v>0</v>
      </c>
      <c r="X364" s="183">
        <f t="shared" si="1417"/>
        <v>0</v>
      </c>
      <c r="Y364" s="183">
        <f t="shared" si="1417"/>
        <v>0</v>
      </c>
      <c r="Z364" s="183">
        <f t="shared" si="1417"/>
        <v>0</v>
      </c>
      <c r="AA364" s="183">
        <f t="shared" si="1417"/>
        <v>0</v>
      </c>
      <c r="AB364" s="183">
        <f t="shared" si="1417"/>
        <v>0</v>
      </c>
      <c r="AC364" s="183">
        <f t="shared" si="1417"/>
        <v>0</v>
      </c>
      <c r="AD364" s="183">
        <f t="shared" si="1417"/>
        <v>0</v>
      </c>
      <c r="AE364" s="183">
        <f t="shared" si="1417"/>
        <v>0</v>
      </c>
      <c r="AF364" s="183">
        <f t="shared" si="1417"/>
        <v>0</v>
      </c>
      <c r="AG364" s="183">
        <f t="shared" si="1417"/>
        <v>0</v>
      </c>
      <c r="AH364" s="183">
        <f t="shared" si="1417"/>
        <v>0</v>
      </c>
      <c r="AI364" s="183">
        <f t="shared" si="1417"/>
        <v>0</v>
      </c>
      <c r="AJ364" s="183">
        <f t="shared" si="1417"/>
        <v>0</v>
      </c>
      <c r="AK364" s="183">
        <f t="shared" si="1417"/>
        <v>0</v>
      </c>
      <c r="AL364" s="183">
        <f t="shared" si="1417"/>
        <v>0</v>
      </c>
      <c r="AM364" s="183">
        <f t="shared" si="1417"/>
        <v>0</v>
      </c>
      <c r="AN364" s="183">
        <f t="shared" si="1417"/>
        <v>0</v>
      </c>
      <c r="AO364" s="183">
        <f t="shared" si="1417"/>
        <v>0</v>
      </c>
      <c r="AP364" s="183">
        <f t="shared" si="1417"/>
        <v>0</v>
      </c>
      <c r="AQ364" s="183">
        <f t="shared" si="1417"/>
        <v>0</v>
      </c>
      <c r="AR364" s="183">
        <f t="shared" si="1417"/>
        <v>0</v>
      </c>
      <c r="AS364" s="183">
        <f t="shared" si="1417"/>
        <v>0</v>
      </c>
      <c r="AT364" s="183">
        <f t="shared" si="1417"/>
        <v>0</v>
      </c>
      <c r="AU364" s="183">
        <f t="shared" si="1417"/>
        <v>0</v>
      </c>
      <c r="AV364" s="183">
        <f t="shared" si="1417"/>
        <v>0</v>
      </c>
      <c r="AW364" s="183">
        <f t="shared" si="1417"/>
        <v>0</v>
      </c>
      <c r="AX364" s="183">
        <f>AX369+AX374+AX379</f>
        <v>0</v>
      </c>
      <c r="AY364" s="183">
        <f t="shared" si="1417"/>
        <v>0</v>
      </c>
      <c r="AZ364" s="183">
        <f t="shared" si="1417"/>
        <v>0</v>
      </c>
      <c r="BA364" s="183">
        <f t="shared" si="1417"/>
        <v>0</v>
      </c>
      <c r="BB364" s="274"/>
    </row>
    <row r="365" spans="1:54" ht="35.4" customHeight="1">
      <c r="A365" s="273"/>
      <c r="B365" s="270"/>
      <c r="C365" s="270"/>
      <c r="D365" s="184" t="s">
        <v>2</v>
      </c>
      <c r="E365" s="185">
        <f t="shared" si="1415"/>
        <v>50336.5</v>
      </c>
      <c r="F365" s="185">
        <f t="shared" si="1416"/>
        <v>0</v>
      </c>
      <c r="G365" s="186">
        <f t="shared" si="1413"/>
        <v>0</v>
      </c>
      <c r="H365" s="183">
        <f t="shared" ref="H365:BA365" si="1418">H370+H375+H380</f>
        <v>0</v>
      </c>
      <c r="I365" s="183">
        <f t="shared" si="1418"/>
        <v>0</v>
      </c>
      <c r="J365" s="183">
        <f t="shared" si="1418"/>
        <v>0</v>
      </c>
      <c r="K365" s="183">
        <f t="shared" si="1418"/>
        <v>6761.47804</v>
      </c>
      <c r="L365" s="183">
        <f t="shared" si="1418"/>
        <v>0</v>
      </c>
      <c r="M365" s="183">
        <f t="shared" si="1418"/>
        <v>0</v>
      </c>
      <c r="N365" s="183">
        <f t="shared" si="1418"/>
        <v>4820.6297639999993</v>
      </c>
      <c r="O365" s="183">
        <f t="shared" si="1418"/>
        <v>0</v>
      </c>
      <c r="P365" s="183">
        <f t="shared" si="1418"/>
        <v>0</v>
      </c>
      <c r="Q365" s="183">
        <f t="shared" si="1418"/>
        <v>4150</v>
      </c>
      <c r="R365" s="183">
        <f t="shared" si="1418"/>
        <v>0</v>
      </c>
      <c r="S365" s="183">
        <f t="shared" si="1418"/>
        <v>0</v>
      </c>
      <c r="T365" s="183">
        <f t="shared" si="1418"/>
        <v>4150</v>
      </c>
      <c r="U365" s="183">
        <f t="shared" si="1418"/>
        <v>0</v>
      </c>
      <c r="V365" s="183">
        <f t="shared" si="1418"/>
        <v>0</v>
      </c>
      <c r="W365" s="183">
        <f t="shared" si="1418"/>
        <v>4150</v>
      </c>
      <c r="X365" s="183">
        <f t="shared" si="1418"/>
        <v>0</v>
      </c>
      <c r="Y365" s="183">
        <f t="shared" si="1418"/>
        <v>0</v>
      </c>
      <c r="Z365" s="183">
        <f t="shared" si="1418"/>
        <v>4150</v>
      </c>
      <c r="AA365" s="183">
        <f t="shared" si="1418"/>
        <v>0</v>
      </c>
      <c r="AB365" s="183">
        <f t="shared" si="1418"/>
        <v>0</v>
      </c>
      <c r="AC365" s="183">
        <f t="shared" si="1418"/>
        <v>0</v>
      </c>
      <c r="AD365" s="183">
        <f t="shared" si="1418"/>
        <v>0</v>
      </c>
      <c r="AE365" s="183">
        <f t="shared" si="1418"/>
        <v>4150</v>
      </c>
      <c r="AF365" s="183">
        <f t="shared" si="1418"/>
        <v>0</v>
      </c>
      <c r="AG365" s="183">
        <f t="shared" si="1418"/>
        <v>0</v>
      </c>
      <c r="AH365" s="183">
        <f t="shared" si="1418"/>
        <v>0</v>
      </c>
      <c r="AI365" s="183">
        <f t="shared" si="1418"/>
        <v>0</v>
      </c>
      <c r="AJ365" s="183">
        <f t="shared" si="1418"/>
        <v>4150</v>
      </c>
      <c r="AK365" s="183">
        <f t="shared" si="1418"/>
        <v>0</v>
      </c>
      <c r="AL365" s="183">
        <f t="shared" si="1418"/>
        <v>0</v>
      </c>
      <c r="AM365" s="183">
        <f t="shared" si="1418"/>
        <v>0</v>
      </c>
      <c r="AN365" s="183">
        <f t="shared" si="1418"/>
        <v>0</v>
      </c>
      <c r="AO365" s="183">
        <f t="shared" si="1418"/>
        <v>4150</v>
      </c>
      <c r="AP365" s="183">
        <f t="shared" si="1418"/>
        <v>0</v>
      </c>
      <c r="AQ365" s="183">
        <f t="shared" si="1418"/>
        <v>0</v>
      </c>
      <c r="AR365" s="183">
        <f t="shared" si="1418"/>
        <v>0</v>
      </c>
      <c r="AS365" s="183">
        <f t="shared" si="1418"/>
        <v>0</v>
      </c>
      <c r="AT365" s="183">
        <f t="shared" si="1418"/>
        <v>4150</v>
      </c>
      <c r="AU365" s="183">
        <f t="shared" si="1418"/>
        <v>0</v>
      </c>
      <c r="AV365" s="183">
        <f t="shared" si="1418"/>
        <v>0</v>
      </c>
      <c r="AW365" s="183">
        <f t="shared" si="1418"/>
        <v>0</v>
      </c>
      <c r="AX365" s="183">
        <f t="shared" si="1418"/>
        <v>0</v>
      </c>
      <c r="AY365" s="183">
        <f t="shared" si="1418"/>
        <v>5554.3921960000007</v>
      </c>
      <c r="AZ365" s="183">
        <f t="shared" si="1418"/>
        <v>0</v>
      </c>
      <c r="BA365" s="183">
        <f t="shared" si="1418"/>
        <v>0</v>
      </c>
      <c r="BB365" s="274"/>
    </row>
    <row r="366" spans="1:54" ht="22.5" customHeight="1">
      <c r="A366" s="273"/>
      <c r="B366" s="270"/>
      <c r="C366" s="270"/>
      <c r="D366" s="184" t="s">
        <v>43</v>
      </c>
      <c r="E366" s="185">
        <f t="shared" si="1415"/>
        <v>10286.799999999999</v>
      </c>
      <c r="F366" s="185">
        <f t="shared" si="1416"/>
        <v>0</v>
      </c>
      <c r="G366" s="186">
        <f t="shared" si="1413"/>
        <v>0</v>
      </c>
      <c r="H366" s="183">
        <f t="shared" ref="H366:BA366" si="1419">H371+H376+H381</f>
        <v>0</v>
      </c>
      <c r="I366" s="183">
        <f t="shared" si="1419"/>
        <v>0</v>
      </c>
      <c r="J366" s="183">
        <f t="shared" si="1419"/>
        <v>0</v>
      </c>
      <c r="K366" s="183">
        <f t="shared" si="1419"/>
        <v>0</v>
      </c>
      <c r="L366" s="183">
        <f t="shared" si="1419"/>
        <v>0</v>
      </c>
      <c r="M366" s="183">
        <f t="shared" si="1419"/>
        <v>0</v>
      </c>
      <c r="N366" s="183">
        <f t="shared" si="1419"/>
        <v>1259.50333</v>
      </c>
      <c r="O366" s="183">
        <f t="shared" si="1419"/>
        <v>0</v>
      </c>
      <c r="P366" s="183">
        <f t="shared" si="1419"/>
        <v>0</v>
      </c>
      <c r="Q366" s="183">
        <f t="shared" si="1419"/>
        <v>1003</v>
      </c>
      <c r="R366" s="183">
        <f t="shared" si="1419"/>
        <v>0</v>
      </c>
      <c r="S366" s="183">
        <f t="shared" si="1419"/>
        <v>0</v>
      </c>
      <c r="T366" s="183">
        <f t="shared" si="1419"/>
        <v>1003</v>
      </c>
      <c r="U366" s="183">
        <f t="shared" si="1419"/>
        <v>0</v>
      </c>
      <c r="V366" s="183">
        <f t="shared" si="1419"/>
        <v>0</v>
      </c>
      <c r="W366" s="183">
        <f t="shared" si="1419"/>
        <v>1003</v>
      </c>
      <c r="X366" s="183">
        <f t="shared" si="1419"/>
        <v>0</v>
      </c>
      <c r="Y366" s="183">
        <f t="shared" si="1419"/>
        <v>0</v>
      </c>
      <c r="Z366" s="183">
        <f t="shared" si="1419"/>
        <v>1003</v>
      </c>
      <c r="AA366" s="183">
        <f t="shared" si="1419"/>
        <v>0</v>
      </c>
      <c r="AB366" s="183">
        <f t="shared" si="1419"/>
        <v>0</v>
      </c>
      <c r="AC366" s="183">
        <f t="shared" si="1419"/>
        <v>0</v>
      </c>
      <c r="AD366" s="183">
        <f t="shared" si="1419"/>
        <v>0</v>
      </c>
      <c r="AE366" s="183">
        <f t="shared" si="1419"/>
        <v>1003</v>
      </c>
      <c r="AF366" s="183">
        <f t="shared" si="1419"/>
        <v>0</v>
      </c>
      <c r="AG366" s="183">
        <f t="shared" si="1419"/>
        <v>0</v>
      </c>
      <c r="AH366" s="183">
        <f t="shared" si="1419"/>
        <v>0</v>
      </c>
      <c r="AI366" s="183">
        <f t="shared" si="1419"/>
        <v>0</v>
      </c>
      <c r="AJ366" s="183">
        <f t="shared" si="1419"/>
        <v>1003</v>
      </c>
      <c r="AK366" s="183">
        <f t="shared" si="1419"/>
        <v>0</v>
      </c>
      <c r="AL366" s="183">
        <f t="shared" si="1419"/>
        <v>0</v>
      </c>
      <c r="AM366" s="183">
        <f t="shared" si="1419"/>
        <v>0</v>
      </c>
      <c r="AN366" s="183">
        <f t="shared" si="1419"/>
        <v>0</v>
      </c>
      <c r="AO366" s="183">
        <f t="shared" si="1419"/>
        <v>1003</v>
      </c>
      <c r="AP366" s="183">
        <f t="shared" si="1419"/>
        <v>0</v>
      </c>
      <c r="AQ366" s="183">
        <f t="shared" si="1419"/>
        <v>0</v>
      </c>
      <c r="AR366" s="183">
        <f t="shared" si="1419"/>
        <v>0</v>
      </c>
      <c r="AS366" s="183">
        <f t="shared" si="1419"/>
        <v>0</v>
      </c>
      <c r="AT366" s="183">
        <f t="shared" si="1419"/>
        <v>1003</v>
      </c>
      <c r="AU366" s="183">
        <f t="shared" si="1419"/>
        <v>0</v>
      </c>
      <c r="AV366" s="183">
        <f t="shared" si="1419"/>
        <v>0</v>
      </c>
      <c r="AW366" s="183">
        <f t="shared" si="1419"/>
        <v>0</v>
      </c>
      <c r="AX366" s="183">
        <f t="shared" si="1419"/>
        <v>0</v>
      </c>
      <c r="AY366" s="183">
        <f t="shared" si="1419"/>
        <v>1003.2966699999999</v>
      </c>
      <c r="AZ366" s="183">
        <f t="shared" si="1419"/>
        <v>0</v>
      </c>
      <c r="BA366" s="183">
        <f t="shared" si="1419"/>
        <v>0</v>
      </c>
      <c r="BB366" s="274"/>
    </row>
    <row r="367" spans="1:54" ht="38.4" customHeight="1">
      <c r="A367" s="273"/>
      <c r="B367" s="270"/>
      <c r="C367" s="270"/>
      <c r="D367" s="192" t="s">
        <v>273</v>
      </c>
      <c r="E367" s="185">
        <f t="shared" si="1415"/>
        <v>0</v>
      </c>
      <c r="F367" s="185">
        <f t="shared" si="1416"/>
        <v>0</v>
      </c>
      <c r="G367" s="186" t="e">
        <f t="shared" si="1413"/>
        <v>#DIV/0!</v>
      </c>
      <c r="H367" s="183">
        <f t="shared" ref="H367:BA367" si="1420">H372+H377+H382</f>
        <v>0</v>
      </c>
      <c r="I367" s="183">
        <f t="shared" si="1420"/>
        <v>0</v>
      </c>
      <c r="J367" s="183">
        <f t="shared" si="1420"/>
        <v>0</v>
      </c>
      <c r="K367" s="183">
        <f t="shared" si="1420"/>
        <v>0</v>
      </c>
      <c r="L367" s="183">
        <f t="shared" si="1420"/>
        <v>0</v>
      </c>
      <c r="M367" s="183">
        <f t="shared" si="1420"/>
        <v>0</v>
      </c>
      <c r="N367" s="183">
        <f t="shared" si="1420"/>
        <v>0</v>
      </c>
      <c r="O367" s="183">
        <f t="shared" si="1420"/>
        <v>0</v>
      </c>
      <c r="P367" s="183">
        <f t="shared" si="1420"/>
        <v>0</v>
      </c>
      <c r="Q367" s="183">
        <f t="shared" si="1420"/>
        <v>0</v>
      </c>
      <c r="R367" s="183">
        <f t="shared" si="1420"/>
        <v>0</v>
      </c>
      <c r="S367" s="183">
        <f t="shared" si="1420"/>
        <v>0</v>
      </c>
      <c r="T367" s="183">
        <f t="shared" si="1420"/>
        <v>0</v>
      </c>
      <c r="U367" s="183">
        <f t="shared" si="1420"/>
        <v>0</v>
      </c>
      <c r="V367" s="183">
        <f t="shared" si="1420"/>
        <v>0</v>
      </c>
      <c r="W367" s="183">
        <f t="shared" si="1420"/>
        <v>0</v>
      </c>
      <c r="X367" s="183">
        <f t="shared" si="1420"/>
        <v>0</v>
      </c>
      <c r="Y367" s="183">
        <f t="shared" si="1420"/>
        <v>0</v>
      </c>
      <c r="Z367" s="183">
        <f t="shared" si="1420"/>
        <v>0</v>
      </c>
      <c r="AA367" s="183">
        <f t="shared" si="1420"/>
        <v>0</v>
      </c>
      <c r="AB367" s="183">
        <f t="shared" si="1420"/>
        <v>0</v>
      </c>
      <c r="AC367" s="183">
        <f t="shared" si="1420"/>
        <v>0</v>
      </c>
      <c r="AD367" s="183">
        <f t="shared" si="1420"/>
        <v>0</v>
      </c>
      <c r="AE367" s="183">
        <f t="shared" si="1420"/>
        <v>0</v>
      </c>
      <c r="AF367" s="183">
        <f t="shared" si="1420"/>
        <v>0</v>
      </c>
      <c r="AG367" s="183">
        <f t="shared" si="1420"/>
        <v>0</v>
      </c>
      <c r="AH367" s="183">
        <f t="shared" si="1420"/>
        <v>0</v>
      </c>
      <c r="AI367" s="183">
        <f t="shared" si="1420"/>
        <v>0</v>
      </c>
      <c r="AJ367" s="183">
        <f t="shared" si="1420"/>
        <v>0</v>
      </c>
      <c r="AK367" s="183">
        <f t="shared" si="1420"/>
        <v>0</v>
      </c>
      <c r="AL367" s="183">
        <f t="shared" si="1420"/>
        <v>0</v>
      </c>
      <c r="AM367" s="183">
        <f t="shared" si="1420"/>
        <v>0</v>
      </c>
      <c r="AN367" s="183">
        <f t="shared" si="1420"/>
        <v>0</v>
      </c>
      <c r="AO367" s="183">
        <f t="shared" si="1420"/>
        <v>0</v>
      </c>
      <c r="AP367" s="183">
        <f t="shared" si="1420"/>
        <v>0</v>
      </c>
      <c r="AQ367" s="183">
        <f t="shared" si="1420"/>
        <v>0</v>
      </c>
      <c r="AR367" s="183">
        <f t="shared" si="1420"/>
        <v>0</v>
      </c>
      <c r="AS367" s="183">
        <f t="shared" si="1420"/>
        <v>0</v>
      </c>
      <c r="AT367" s="183">
        <f t="shared" si="1420"/>
        <v>0</v>
      </c>
      <c r="AU367" s="183">
        <f t="shared" si="1420"/>
        <v>0</v>
      </c>
      <c r="AV367" s="183">
        <f t="shared" si="1420"/>
        <v>0</v>
      </c>
      <c r="AW367" s="183">
        <f t="shared" si="1420"/>
        <v>0</v>
      </c>
      <c r="AX367" s="183">
        <f t="shared" si="1420"/>
        <v>0</v>
      </c>
      <c r="AY367" s="183">
        <f t="shared" si="1420"/>
        <v>0</v>
      </c>
      <c r="AZ367" s="183">
        <f t="shared" si="1420"/>
        <v>0</v>
      </c>
      <c r="BA367" s="183">
        <f t="shared" si="1420"/>
        <v>0</v>
      </c>
      <c r="BB367" s="274"/>
    </row>
    <row r="368" spans="1:54" ht="22.5" customHeight="1">
      <c r="A368" s="273" t="s">
        <v>264</v>
      </c>
      <c r="B368" s="270" t="s">
        <v>375</v>
      </c>
      <c r="C368" s="270" t="s">
        <v>445</v>
      </c>
      <c r="D368" s="191" t="s">
        <v>41</v>
      </c>
      <c r="E368" s="185">
        <f t="shared" si="1415"/>
        <v>35076</v>
      </c>
      <c r="F368" s="185">
        <f t="shared" si="1416"/>
        <v>0</v>
      </c>
      <c r="G368" s="186">
        <f t="shared" si="1413"/>
        <v>0</v>
      </c>
      <c r="H368" s="185">
        <f>SUM(H369:H371)</f>
        <v>0</v>
      </c>
      <c r="I368" s="185">
        <f t="shared" ref="I368" si="1421">SUM(I369:I371)</f>
        <v>0</v>
      </c>
      <c r="J368" s="185">
        <f t="shared" ref="J368" si="1422">SUM(J369:J371)</f>
        <v>0</v>
      </c>
      <c r="K368" s="185">
        <f t="shared" ref="K368" si="1423">SUM(K369:K371)</f>
        <v>6761.47804</v>
      </c>
      <c r="L368" s="185">
        <f t="shared" ref="L368" si="1424">SUM(L369:L371)</f>
        <v>0</v>
      </c>
      <c r="M368" s="185">
        <f t="shared" ref="M368" si="1425">SUM(M369:M371)</f>
        <v>0</v>
      </c>
      <c r="N368" s="185">
        <f t="shared" ref="N368" si="1426">SUM(N369:N371)</f>
        <v>3083.0697639999999</v>
      </c>
      <c r="O368" s="185">
        <f t="shared" ref="O368" si="1427">SUM(O369:O371)</f>
        <v>0</v>
      </c>
      <c r="P368" s="185">
        <f t="shared" ref="P368" si="1428">SUM(P369:P371)</f>
        <v>0</v>
      </c>
      <c r="Q368" s="185">
        <f t="shared" ref="Q368" si="1429">SUM(Q369:Q371)</f>
        <v>2800</v>
      </c>
      <c r="R368" s="185">
        <f t="shared" ref="R368" si="1430">SUM(R369:R371)</f>
        <v>0</v>
      </c>
      <c r="S368" s="185">
        <f t="shared" ref="S368" si="1431">SUM(S369:S371)</f>
        <v>0</v>
      </c>
      <c r="T368" s="185">
        <f t="shared" ref="T368" si="1432">SUM(T369:T371)</f>
        <v>2800</v>
      </c>
      <c r="U368" s="185">
        <f t="shared" ref="U368" si="1433">SUM(U369:U371)</f>
        <v>0</v>
      </c>
      <c r="V368" s="185">
        <f t="shared" ref="V368" si="1434">SUM(V369:V371)</f>
        <v>0</v>
      </c>
      <c r="W368" s="185">
        <f t="shared" ref="W368" si="1435">SUM(W369:W371)</f>
        <v>2800</v>
      </c>
      <c r="X368" s="185">
        <f t="shared" ref="X368" si="1436">SUM(X369:X371)</f>
        <v>0</v>
      </c>
      <c r="Y368" s="185">
        <f t="shared" ref="Y368" si="1437">SUM(Y369:Y371)</f>
        <v>0</v>
      </c>
      <c r="Z368" s="185">
        <f t="shared" ref="Z368" si="1438">SUM(Z369:Z371)</f>
        <v>2800</v>
      </c>
      <c r="AA368" s="185">
        <f t="shared" ref="AA368" si="1439">SUM(AA369:AA371)</f>
        <v>0</v>
      </c>
      <c r="AB368" s="185">
        <f t="shared" ref="AB368" si="1440">SUM(AB369:AB371)</f>
        <v>0</v>
      </c>
      <c r="AC368" s="185">
        <f t="shared" ref="AC368" si="1441">SUM(AC369:AC371)</f>
        <v>0</v>
      </c>
      <c r="AD368" s="185">
        <f t="shared" ref="AD368" si="1442">SUM(AD369:AD371)</f>
        <v>0</v>
      </c>
      <c r="AE368" s="185">
        <f t="shared" ref="AE368" si="1443">SUM(AE369:AE371)</f>
        <v>2800</v>
      </c>
      <c r="AF368" s="185">
        <f t="shared" ref="AF368" si="1444">SUM(AF369:AF371)</f>
        <v>0</v>
      </c>
      <c r="AG368" s="185">
        <f t="shared" ref="AG368" si="1445">SUM(AG369:AG371)</f>
        <v>0</v>
      </c>
      <c r="AH368" s="185">
        <f t="shared" ref="AH368" si="1446">SUM(AH369:AH371)</f>
        <v>0</v>
      </c>
      <c r="AI368" s="185">
        <f t="shared" ref="AI368" si="1447">SUM(AI369:AI371)</f>
        <v>0</v>
      </c>
      <c r="AJ368" s="185">
        <f t="shared" ref="AJ368" si="1448">SUM(AJ369:AJ371)</f>
        <v>2800</v>
      </c>
      <c r="AK368" s="185">
        <f t="shared" ref="AK368" si="1449">SUM(AK369:AK371)</f>
        <v>0</v>
      </c>
      <c r="AL368" s="185">
        <f t="shared" ref="AL368" si="1450">SUM(AL369:AL371)</f>
        <v>0</v>
      </c>
      <c r="AM368" s="185">
        <f t="shared" ref="AM368" si="1451">SUM(AM369:AM371)</f>
        <v>0</v>
      </c>
      <c r="AN368" s="185">
        <f t="shared" ref="AN368" si="1452">SUM(AN369:AN371)</f>
        <v>0</v>
      </c>
      <c r="AO368" s="185">
        <f t="shared" ref="AO368" si="1453">SUM(AO369:AO371)</f>
        <v>2800</v>
      </c>
      <c r="AP368" s="185">
        <f t="shared" ref="AP368" si="1454">SUM(AP369:AP371)</f>
        <v>0</v>
      </c>
      <c r="AQ368" s="185">
        <f t="shared" ref="AQ368" si="1455">SUM(AQ369:AQ371)</f>
        <v>0</v>
      </c>
      <c r="AR368" s="185">
        <f t="shared" ref="AR368" si="1456">SUM(AR369:AR371)</f>
        <v>0</v>
      </c>
      <c r="AS368" s="185">
        <f t="shared" ref="AS368" si="1457">SUM(AS369:AS371)</f>
        <v>0</v>
      </c>
      <c r="AT368" s="185">
        <f t="shared" ref="AT368" si="1458">SUM(AT369:AT371)</f>
        <v>2800</v>
      </c>
      <c r="AU368" s="185">
        <f t="shared" ref="AU368" si="1459">SUM(AU369:AU371)</f>
        <v>0</v>
      </c>
      <c r="AV368" s="185">
        <f t="shared" ref="AV368" si="1460">SUM(AV369:AV371)</f>
        <v>0</v>
      </c>
      <c r="AW368" s="185">
        <f t="shared" ref="AW368" si="1461">SUM(AW369:AW371)</f>
        <v>0</v>
      </c>
      <c r="AX368" s="185">
        <f t="shared" ref="AX368" si="1462">SUM(AX369:AX371)</f>
        <v>0</v>
      </c>
      <c r="AY368" s="185">
        <f t="shared" ref="AY368" si="1463">SUM(AY369:AY371)</f>
        <v>2831.4521960000002</v>
      </c>
      <c r="AZ368" s="185">
        <f t="shared" ref="AZ368" si="1464">SUM(AZ369:AZ371)</f>
        <v>0</v>
      </c>
      <c r="BA368" s="185">
        <f t="shared" ref="BA368" si="1465">SUM(BA369:BA371)</f>
        <v>0</v>
      </c>
      <c r="BB368" s="274"/>
    </row>
    <row r="369" spans="1:54" ht="36.75" customHeight="1">
      <c r="A369" s="273"/>
      <c r="B369" s="270"/>
      <c r="C369" s="270"/>
      <c r="D369" s="184" t="s">
        <v>37</v>
      </c>
      <c r="E369" s="185">
        <f t="shared" si="1415"/>
        <v>0</v>
      </c>
      <c r="F369" s="185">
        <f t="shared" si="1416"/>
        <v>0</v>
      </c>
      <c r="G369" s="186" t="e">
        <f t="shared" si="1413"/>
        <v>#DIV/0!</v>
      </c>
      <c r="H369" s="183"/>
      <c r="I369" s="183"/>
      <c r="J369" s="189"/>
      <c r="K369" s="183"/>
      <c r="L369" s="183"/>
      <c r="M369" s="189"/>
      <c r="N369" s="183"/>
      <c r="O369" s="183"/>
      <c r="P369" s="189"/>
      <c r="Q369" s="183"/>
      <c r="R369" s="183"/>
      <c r="S369" s="189"/>
      <c r="T369" s="183"/>
      <c r="U369" s="183"/>
      <c r="V369" s="189"/>
      <c r="W369" s="183"/>
      <c r="X369" s="183"/>
      <c r="Y369" s="189"/>
      <c r="Z369" s="183"/>
      <c r="AA369" s="183"/>
      <c r="AB369" s="189"/>
      <c r="AC369" s="189"/>
      <c r="AD369" s="189"/>
      <c r="AE369" s="183"/>
      <c r="AF369" s="183"/>
      <c r="AG369" s="189"/>
      <c r="AH369" s="189"/>
      <c r="AI369" s="189"/>
      <c r="AJ369" s="183"/>
      <c r="AK369" s="183"/>
      <c r="AL369" s="189"/>
      <c r="AM369" s="189"/>
      <c r="AN369" s="189"/>
      <c r="AO369" s="183"/>
      <c r="AP369" s="183"/>
      <c r="AQ369" s="189"/>
      <c r="AR369" s="183"/>
      <c r="AS369" s="183"/>
      <c r="AT369" s="183"/>
      <c r="AU369" s="183"/>
      <c r="AV369" s="189"/>
      <c r="AW369" s="189"/>
      <c r="AX369" s="189"/>
      <c r="AY369" s="183"/>
      <c r="AZ369" s="183"/>
      <c r="BA369" s="189"/>
      <c r="BB369" s="274"/>
    </row>
    <row r="370" spans="1:54" ht="32.4" customHeight="1">
      <c r="A370" s="273"/>
      <c r="B370" s="270"/>
      <c r="C370" s="270"/>
      <c r="D370" s="184" t="s">
        <v>2</v>
      </c>
      <c r="E370" s="185">
        <f t="shared" si="1415"/>
        <v>35076</v>
      </c>
      <c r="F370" s="185">
        <f t="shared" si="1416"/>
        <v>0</v>
      </c>
      <c r="G370" s="186">
        <f t="shared" si="1413"/>
        <v>0</v>
      </c>
      <c r="H370" s="183"/>
      <c r="I370" s="183"/>
      <c r="J370" s="189"/>
      <c r="K370" s="183">
        <v>6761.47804</v>
      </c>
      <c r="L370" s="183"/>
      <c r="M370" s="189"/>
      <c r="N370" s="183">
        <v>3083.0697639999999</v>
      </c>
      <c r="O370" s="183"/>
      <c r="P370" s="189"/>
      <c r="Q370" s="183">
        <v>2800</v>
      </c>
      <c r="R370" s="183"/>
      <c r="S370" s="189"/>
      <c r="T370" s="183">
        <v>2800</v>
      </c>
      <c r="U370" s="183"/>
      <c r="V370" s="189"/>
      <c r="W370" s="183">
        <v>2800</v>
      </c>
      <c r="X370" s="183"/>
      <c r="Y370" s="189"/>
      <c r="Z370" s="183">
        <v>2800</v>
      </c>
      <c r="AA370" s="183"/>
      <c r="AB370" s="189"/>
      <c r="AC370" s="189"/>
      <c r="AD370" s="189"/>
      <c r="AE370" s="183">
        <v>2800</v>
      </c>
      <c r="AF370" s="183"/>
      <c r="AG370" s="189"/>
      <c r="AH370" s="189"/>
      <c r="AI370" s="189"/>
      <c r="AJ370" s="183">
        <v>2800</v>
      </c>
      <c r="AK370" s="183"/>
      <c r="AL370" s="189"/>
      <c r="AM370" s="189"/>
      <c r="AN370" s="189"/>
      <c r="AO370" s="183">
        <v>2800</v>
      </c>
      <c r="AP370" s="183"/>
      <c r="AQ370" s="189"/>
      <c r="AR370" s="189"/>
      <c r="AS370" s="189"/>
      <c r="AT370" s="183">
        <v>2800</v>
      </c>
      <c r="AU370" s="183"/>
      <c r="AV370" s="189"/>
      <c r="AW370" s="189"/>
      <c r="AX370" s="189"/>
      <c r="AY370" s="183">
        <v>2831.4521960000002</v>
      </c>
      <c r="AZ370" s="183"/>
      <c r="BA370" s="189"/>
      <c r="BB370" s="274"/>
    </row>
    <row r="371" spans="1:54" ht="22.5" customHeight="1">
      <c r="A371" s="273"/>
      <c r="B371" s="270"/>
      <c r="C371" s="270"/>
      <c r="D371" s="184" t="s">
        <v>43</v>
      </c>
      <c r="E371" s="185">
        <f t="shared" si="1415"/>
        <v>0</v>
      </c>
      <c r="F371" s="185">
        <f t="shared" si="1416"/>
        <v>0</v>
      </c>
      <c r="G371" s="186" t="e">
        <f t="shared" si="1413"/>
        <v>#DIV/0!</v>
      </c>
      <c r="H371" s="183"/>
      <c r="I371" s="183"/>
      <c r="J371" s="189"/>
      <c r="K371" s="183"/>
      <c r="L371" s="183"/>
      <c r="M371" s="189"/>
      <c r="N371" s="183"/>
      <c r="O371" s="183"/>
      <c r="P371" s="189"/>
      <c r="Q371" s="183"/>
      <c r="R371" s="183"/>
      <c r="S371" s="189"/>
      <c r="T371" s="183"/>
      <c r="U371" s="183"/>
      <c r="V371" s="189"/>
      <c r="W371" s="183"/>
      <c r="X371" s="183"/>
      <c r="Y371" s="189"/>
      <c r="Z371" s="183"/>
      <c r="AA371" s="183"/>
      <c r="AB371" s="189"/>
      <c r="AC371" s="189"/>
      <c r="AD371" s="189"/>
      <c r="AE371" s="183"/>
      <c r="AF371" s="183"/>
      <c r="AG371" s="189"/>
      <c r="AH371" s="189"/>
      <c r="AI371" s="189"/>
      <c r="AJ371" s="183"/>
      <c r="AK371" s="183"/>
      <c r="AL371" s="189"/>
      <c r="AM371" s="189"/>
      <c r="AN371" s="189"/>
      <c r="AO371" s="183"/>
      <c r="AP371" s="183"/>
      <c r="AQ371" s="189"/>
      <c r="AR371" s="189"/>
      <c r="AS371" s="189"/>
      <c r="AT371" s="183"/>
      <c r="AU371" s="183"/>
      <c r="AV371" s="189"/>
      <c r="AW371" s="189"/>
      <c r="AX371" s="189"/>
      <c r="AY371" s="183"/>
      <c r="AZ371" s="183"/>
      <c r="BA371" s="189"/>
      <c r="BB371" s="274"/>
    </row>
    <row r="372" spans="1:54" ht="25.2" customHeight="1">
      <c r="A372" s="273"/>
      <c r="B372" s="270"/>
      <c r="C372" s="270"/>
      <c r="D372" s="192" t="s">
        <v>273</v>
      </c>
      <c r="E372" s="185">
        <f t="shared" si="1415"/>
        <v>0</v>
      </c>
      <c r="F372" s="185">
        <f t="shared" si="1416"/>
        <v>0</v>
      </c>
      <c r="G372" s="186" t="e">
        <f t="shared" si="1413"/>
        <v>#DIV/0!</v>
      </c>
      <c r="H372" s="183"/>
      <c r="I372" s="183"/>
      <c r="J372" s="189"/>
      <c r="K372" s="183"/>
      <c r="L372" s="183"/>
      <c r="M372" s="189"/>
      <c r="N372" s="183"/>
      <c r="O372" s="183"/>
      <c r="P372" s="189"/>
      <c r="Q372" s="183"/>
      <c r="R372" s="183"/>
      <c r="S372" s="189"/>
      <c r="T372" s="183"/>
      <c r="U372" s="183"/>
      <c r="V372" s="189"/>
      <c r="W372" s="183"/>
      <c r="X372" s="183"/>
      <c r="Y372" s="189"/>
      <c r="Z372" s="183"/>
      <c r="AA372" s="183"/>
      <c r="AB372" s="189"/>
      <c r="AC372" s="189"/>
      <c r="AD372" s="189"/>
      <c r="AE372" s="183"/>
      <c r="AF372" s="183"/>
      <c r="AG372" s="189"/>
      <c r="AH372" s="189"/>
      <c r="AI372" s="189"/>
      <c r="AJ372" s="183"/>
      <c r="AK372" s="183"/>
      <c r="AL372" s="189"/>
      <c r="AM372" s="189"/>
      <c r="AN372" s="189"/>
      <c r="AO372" s="183"/>
      <c r="AP372" s="183"/>
      <c r="AQ372" s="189"/>
      <c r="AR372" s="189"/>
      <c r="AS372" s="189"/>
      <c r="AT372" s="183"/>
      <c r="AU372" s="183"/>
      <c r="AV372" s="189"/>
      <c r="AW372" s="189"/>
      <c r="AX372" s="189"/>
      <c r="AY372" s="183"/>
      <c r="AZ372" s="183"/>
      <c r="BA372" s="189"/>
      <c r="BB372" s="274"/>
    </row>
    <row r="373" spans="1:54" ht="78.75" customHeight="1">
      <c r="A373" s="273" t="s">
        <v>376</v>
      </c>
      <c r="B373" s="270" t="s">
        <v>377</v>
      </c>
      <c r="C373" s="270" t="s">
        <v>445</v>
      </c>
      <c r="D373" s="191" t="s">
        <v>41</v>
      </c>
      <c r="E373" s="185">
        <f t="shared" si="1415"/>
        <v>15260.5</v>
      </c>
      <c r="F373" s="185">
        <f t="shared" si="1416"/>
        <v>0</v>
      </c>
      <c r="G373" s="186">
        <f t="shared" si="1413"/>
        <v>0</v>
      </c>
      <c r="H373" s="185">
        <f>SUM(H374:H376)</f>
        <v>0</v>
      </c>
      <c r="I373" s="185">
        <f t="shared" ref="I373" si="1466">SUM(I374:I376)</f>
        <v>0</v>
      </c>
      <c r="J373" s="185">
        <f t="shared" ref="J373" si="1467">SUM(J374:J376)</f>
        <v>0</v>
      </c>
      <c r="K373" s="185">
        <f t="shared" ref="K373" si="1468">SUM(K374:K376)</f>
        <v>0</v>
      </c>
      <c r="L373" s="185">
        <f t="shared" ref="L373" si="1469">SUM(L374:L376)</f>
        <v>0</v>
      </c>
      <c r="M373" s="185">
        <f t="shared" ref="M373" si="1470">SUM(M374:M376)</f>
        <v>0</v>
      </c>
      <c r="N373" s="185">
        <f t="shared" ref="N373" si="1471">SUM(N374:N376)</f>
        <v>1737.56</v>
      </c>
      <c r="O373" s="185">
        <f t="shared" ref="O373" si="1472">SUM(O374:O376)</f>
        <v>0</v>
      </c>
      <c r="P373" s="185">
        <f t="shared" ref="P373" si="1473">SUM(P374:P376)</f>
        <v>0</v>
      </c>
      <c r="Q373" s="185">
        <f t="shared" ref="Q373" si="1474">SUM(Q374:Q376)</f>
        <v>1350</v>
      </c>
      <c r="R373" s="185">
        <f t="shared" ref="R373" si="1475">SUM(R374:R376)</f>
        <v>0</v>
      </c>
      <c r="S373" s="185">
        <f t="shared" ref="S373" si="1476">SUM(S374:S376)</f>
        <v>0</v>
      </c>
      <c r="T373" s="185">
        <f t="shared" ref="T373" si="1477">SUM(T374:T376)</f>
        <v>1350</v>
      </c>
      <c r="U373" s="185">
        <f t="shared" ref="U373" si="1478">SUM(U374:U376)</f>
        <v>0</v>
      </c>
      <c r="V373" s="185">
        <f t="shared" ref="V373" si="1479">SUM(V374:V376)</f>
        <v>0</v>
      </c>
      <c r="W373" s="185">
        <f t="shared" ref="W373" si="1480">SUM(W374:W376)</f>
        <v>1350</v>
      </c>
      <c r="X373" s="185">
        <f t="shared" ref="X373" si="1481">SUM(X374:X376)</f>
        <v>0</v>
      </c>
      <c r="Y373" s="185">
        <f t="shared" ref="Y373" si="1482">SUM(Y374:Y376)</f>
        <v>0</v>
      </c>
      <c r="Z373" s="185">
        <f t="shared" ref="Z373" si="1483">SUM(Z374:Z376)</f>
        <v>1350</v>
      </c>
      <c r="AA373" s="185">
        <f t="shared" ref="AA373" si="1484">SUM(AA374:AA376)</f>
        <v>0</v>
      </c>
      <c r="AB373" s="185">
        <f t="shared" ref="AB373" si="1485">SUM(AB374:AB376)</f>
        <v>0</v>
      </c>
      <c r="AC373" s="185">
        <f t="shared" ref="AC373" si="1486">SUM(AC374:AC376)</f>
        <v>0</v>
      </c>
      <c r="AD373" s="185">
        <f t="shared" ref="AD373" si="1487">SUM(AD374:AD376)</f>
        <v>0</v>
      </c>
      <c r="AE373" s="185">
        <f t="shared" ref="AE373" si="1488">SUM(AE374:AE376)</f>
        <v>1350</v>
      </c>
      <c r="AF373" s="185">
        <f t="shared" ref="AF373" si="1489">SUM(AF374:AF376)</f>
        <v>0</v>
      </c>
      <c r="AG373" s="185">
        <f t="shared" ref="AG373" si="1490">SUM(AG374:AG376)</f>
        <v>0</v>
      </c>
      <c r="AH373" s="185">
        <f t="shared" ref="AH373" si="1491">SUM(AH374:AH376)</f>
        <v>0</v>
      </c>
      <c r="AI373" s="185">
        <f t="shared" ref="AI373" si="1492">SUM(AI374:AI376)</f>
        <v>0</v>
      </c>
      <c r="AJ373" s="185">
        <f t="shared" ref="AJ373" si="1493">SUM(AJ374:AJ376)</f>
        <v>1350</v>
      </c>
      <c r="AK373" s="185">
        <f t="shared" ref="AK373" si="1494">SUM(AK374:AK376)</f>
        <v>0</v>
      </c>
      <c r="AL373" s="185">
        <f t="shared" ref="AL373" si="1495">SUM(AL374:AL376)</f>
        <v>0</v>
      </c>
      <c r="AM373" s="185">
        <f t="shared" ref="AM373" si="1496">SUM(AM374:AM376)</f>
        <v>0</v>
      </c>
      <c r="AN373" s="185">
        <f t="shared" ref="AN373" si="1497">SUM(AN374:AN376)</f>
        <v>0</v>
      </c>
      <c r="AO373" s="185">
        <f t="shared" ref="AO373" si="1498">SUM(AO374:AO376)</f>
        <v>1350</v>
      </c>
      <c r="AP373" s="185">
        <f t="shared" ref="AP373" si="1499">SUM(AP374:AP376)</f>
        <v>0</v>
      </c>
      <c r="AQ373" s="185">
        <f t="shared" ref="AQ373" si="1500">SUM(AQ374:AQ376)</f>
        <v>0</v>
      </c>
      <c r="AR373" s="185">
        <f t="shared" ref="AR373" si="1501">SUM(AR374:AR376)</f>
        <v>0</v>
      </c>
      <c r="AS373" s="185">
        <f t="shared" ref="AS373" si="1502">SUM(AS374:AS376)</f>
        <v>0</v>
      </c>
      <c r="AT373" s="185">
        <f t="shared" ref="AT373" si="1503">SUM(AT374:AT376)</f>
        <v>1350</v>
      </c>
      <c r="AU373" s="185">
        <f t="shared" ref="AU373" si="1504">SUM(AU374:AU376)</f>
        <v>0</v>
      </c>
      <c r="AV373" s="185">
        <f t="shared" ref="AV373" si="1505">SUM(AV374:AV376)</f>
        <v>0</v>
      </c>
      <c r="AW373" s="185">
        <f t="shared" ref="AW373" si="1506">SUM(AW374:AW376)</f>
        <v>0</v>
      </c>
      <c r="AX373" s="185">
        <f t="shared" ref="AX373" si="1507">SUM(AX374:AX376)</f>
        <v>0</v>
      </c>
      <c r="AY373" s="185">
        <f t="shared" ref="AY373" si="1508">SUM(AY374:AY376)</f>
        <v>2722.94</v>
      </c>
      <c r="AZ373" s="185">
        <f t="shared" ref="AZ373" si="1509">SUM(AZ374:AZ376)</f>
        <v>0</v>
      </c>
      <c r="BA373" s="185">
        <f t="shared" ref="BA373" si="1510">SUM(BA374:BA376)</f>
        <v>0</v>
      </c>
      <c r="BB373" s="274"/>
    </row>
    <row r="374" spans="1:54" ht="78.75" customHeight="1">
      <c r="A374" s="273"/>
      <c r="B374" s="270"/>
      <c r="C374" s="270"/>
      <c r="D374" s="184" t="s">
        <v>37</v>
      </c>
      <c r="E374" s="185">
        <f t="shared" si="1415"/>
        <v>0</v>
      </c>
      <c r="F374" s="185">
        <f t="shared" si="1416"/>
        <v>0</v>
      </c>
      <c r="G374" s="186" t="e">
        <f t="shared" si="1413"/>
        <v>#DIV/0!</v>
      </c>
      <c r="H374" s="183"/>
      <c r="I374" s="183"/>
      <c r="J374" s="189"/>
      <c r="K374" s="183"/>
      <c r="L374" s="183"/>
      <c r="M374" s="189"/>
      <c r="N374" s="183"/>
      <c r="O374" s="183"/>
      <c r="P374" s="189"/>
      <c r="Q374" s="183"/>
      <c r="R374" s="183"/>
      <c r="S374" s="189"/>
      <c r="T374" s="183"/>
      <c r="U374" s="183"/>
      <c r="V374" s="189"/>
      <c r="W374" s="183"/>
      <c r="X374" s="183"/>
      <c r="Y374" s="189"/>
      <c r="Z374" s="183"/>
      <c r="AA374" s="183"/>
      <c r="AB374" s="189"/>
      <c r="AC374" s="189"/>
      <c r="AD374" s="189"/>
      <c r="AE374" s="183"/>
      <c r="AF374" s="183"/>
      <c r="AG374" s="189"/>
      <c r="AH374" s="189"/>
      <c r="AI374" s="189"/>
      <c r="AJ374" s="183"/>
      <c r="AK374" s="183"/>
      <c r="AL374" s="189"/>
      <c r="AM374" s="189"/>
      <c r="AN374" s="189"/>
      <c r="AO374" s="183"/>
      <c r="AP374" s="183"/>
      <c r="AQ374" s="189"/>
      <c r="AR374" s="183"/>
      <c r="AS374" s="183"/>
      <c r="AT374" s="183"/>
      <c r="AU374" s="183"/>
      <c r="AV374" s="189"/>
      <c r="AW374" s="189"/>
      <c r="AX374" s="189"/>
      <c r="AY374" s="183"/>
      <c r="AZ374" s="183"/>
      <c r="BA374" s="189"/>
      <c r="BB374" s="274"/>
    </row>
    <row r="375" spans="1:54" ht="78.75" customHeight="1">
      <c r="A375" s="273"/>
      <c r="B375" s="270"/>
      <c r="C375" s="270"/>
      <c r="D375" s="184" t="s">
        <v>2</v>
      </c>
      <c r="E375" s="185">
        <f t="shared" si="1415"/>
        <v>15260.5</v>
      </c>
      <c r="F375" s="185">
        <f t="shared" si="1416"/>
        <v>0</v>
      </c>
      <c r="G375" s="186">
        <f t="shared" si="1413"/>
        <v>0</v>
      </c>
      <c r="H375" s="183"/>
      <c r="I375" s="183"/>
      <c r="J375" s="189"/>
      <c r="K375" s="183"/>
      <c r="L375" s="183"/>
      <c r="M375" s="189"/>
      <c r="N375" s="183">
        <v>1737.56</v>
      </c>
      <c r="O375" s="183"/>
      <c r="P375" s="189"/>
      <c r="Q375" s="183">
        <v>1350</v>
      </c>
      <c r="R375" s="183"/>
      <c r="S375" s="189"/>
      <c r="T375" s="183">
        <v>1350</v>
      </c>
      <c r="U375" s="183"/>
      <c r="V375" s="189"/>
      <c r="W375" s="183">
        <v>1350</v>
      </c>
      <c r="X375" s="183"/>
      <c r="Y375" s="189"/>
      <c r="Z375" s="183">
        <v>1350</v>
      </c>
      <c r="AA375" s="183"/>
      <c r="AB375" s="189"/>
      <c r="AC375" s="189"/>
      <c r="AD375" s="189"/>
      <c r="AE375" s="183">
        <v>1350</v>
      </c>
      <c r="AF375" s="183"/>
      <c r="AG375" s="189"/>
      <c r="AH375" s="189"/>
      <c r="AI375" s="189"/>
      <c r="AJ375" s="183">
        <v>1350</v>
      </c>
      <c r="AK375" s="183"/>
      <c r="AL375" s="189"/>
      <c r="AM375" s="189"/>
      <c r="AN375" s="189"/>
      <c r="AO375" s="183">
        <v>1350</v>
      </c>
      <c r="AP375" s="183"/>
      <c r="AQ375" s="189"/>
      <c r="AR375" s="189"/>
      <c r="AS375" s="189"/>
      <c r="AT375" s="183">
        <v>1350</v>
      </c>
      <c r="AU375" s="183"/>
      <c r="AV375" s="189"/>
      <c r="AW375" s="189"/>
      <c r="AX375" s="189"/>
      <c r="AY375" s="183">
        <v>2722.94</v>
      </c>
      <c r="AZ375" s="183"/>
      <c r="BA375" s="189"/>
      <c r="BB375" s="274"/>
    </row>
    <row r="376" spans="1:54" ht="78.75" customHeight="1">
      <c r="A376" s="273"/>
      <c r="B376" s="270"/>
      <c r="C376" s="270"/>
      <c r="D376" s="184" t="s">
        <v>43</v>
      </c>
      <c r="E376" s="185">
        <f t="shared" ref="E376:E397" si="1511">H376+K376+N376+Q376+T376+W376+Z376+AE376+AJ376+AO376+AT376+AY376</f>
        <v>0</v>
      </c>
      <c r="F376" s="185">
        <f t="shared" ref="F376:F397" si="1512">I376+L376+O376+R376+U376+X376+AA376+AF376+AK376+AP376+AU376+AZ376</f>
        <v>0</v>
      </c>
      <c r="G376" s="186" t="e">
        <f t="shared" si="1413"/>
        <v>#DIV/0!</v>
      </c>
      <c r="H376" s="183"/>
      <c r="I376" s="183"/>
      <c r="J376" s="189"/>
      <c r="K376" s="183"/>
      <c r="L376" s="183"/>
      <c r="M376" s="189"/>
      <c r="N376" s="183"/>
      <c r="O376" s="183"/>
      <c r="P376" s="189"/>
      <c r="Q376" s="183"/>
      <c r="R376" s="183"/>
      <c r="S376" s="189"/>
      <c r="T376" s="183"/>
      <c r="U376" s="183"/>
      <c r="V376" s="189"/>
      <c r="W376" s="183"/>
      <c r="X376" s="183"/>
      <c r="Y376" s="189"/>
      <c r="Z376" s="183"/>
      <c r="AA376" s="183"/>
      <c r="AB376" s="189"/>
      <c r="AC376" s="189"/>
      <c r="AD376" s="189"/>
      <c r="AE376" s="183"/>
      <c r="AF376" s="183"/>
      <c r="AG376" s="189"/>
      <c r="AH376" s="189"/>
      <c r="AI376" s="189"/>
      <c r="AJ376" s="183"/>
      <c r="AK376" s="183"/>
      <c r="AL376" s="189"/>
      <c r="AM376" s="189"/>
      <c r="AN376" s="189"/>
      <c r="AO376" s="183"/>
      <c r="AP376" s="183"/>
      <c r="AQ376" s="189"/>
      <c r="AR376" s="189"/>
      <c r="AS376" s="189"/>
      <c r="AT376" s="183"/>
      <c r="AU376" s="183"/>
      <c r="AV376" s="189"/>
      <c r="AW376" s="189"/>
      <c r="AX376" s="189"/>
      <c r="AY376" s="183"/>
      <c r="AZ376" s="183"/>
      <c r="BA376" s="189"/>
      <c r="BB376" s="274"/>
    </row>
    <row r="377" spans="1:54" ht="78.75" customHeight="1">
      <c r="A377" s="273"/>
      <c r="B377" s="270"/>
      <c r="C377" s="270"/>
      <c r="D377" s="192" t="s">
        <v>273</v>
      </c>
      <c r="E377" s="185">
        <f t="shared" si="1511"/>
        <v>0</v>
      </c>
      <c r="F377" s="185">
        <f t="shared" si="1512"/>
        <v>0</v>
      </c>
      <c r="G377" s="186" t="e">
        <f t="shared" si="1413"/>
        <v>#DIV/0!</v>
      </c>
      <c r="H377" s="183"/>
      <c r="I377" s="183"/>
      <c r="J377" s="189"/>
      <c r="K377" s="183"/>
      <c r="L377" s="183"/>
      <c r="M377" s="189"/>
      <c r="N377" s="183"/>
      <c r="O377" s="183"/>
      <c r="P377" s="189"/>
      <c r="Q377" s="183"/>
      <c r="R377" s="183"/>
      <c r="S377" s="189"/>
      <c r="T377" s="183"/>
      <c r="U377" s="183"/>
      <c r="V377" s="189"/>
      <c r="W377" s="183"/>
      <c r="X377" s="183"/>
      <c r="Y377" s="189"/>
      <c r="Z377" s="183"/>
      <c r="AA377" s="183"/>
      <c r="AB377" s="189"/>
      <c r="AC377" s="189"/>
      <c r="AD377" s="189"/>
      <c r="AE377" s="183"/>
      <c r="AF377" s="183"/>
      <c r="AG377" s="189"/>
      <c r="AH377" s="189"/>
      <c r="AI377" s="189"/>
      <c r="AJ377" s="183"/>
      <c r="AK377" s="183"/>
      <c r="AL377" s="189"/>
      <c r="AM377" s="189"/>
      <c r="AN377" s="189"/>
      <c r="AO377" s="183"/>
      <c r="AP377" s="183"/>
      <c r="AQ377" s="189"/>
      <c r="AR377" s="189"/>
      <c r="AS377" s="189"/>
      <c r="AT377" s="183"/>
      <c r="AU377" s="183"/>
      <c r="AV377" s="189"/>
      <c r="AW377" s="189"/>
      <c r="AX377" s="189"/>
      <c r="AY377" s="183"/>
      <c r="AZ377" s="183"/>
      <c r="BA377" s="189"/>
      <c r="BB377" s="274"/>
    </row>
    <row r="378" spans="1:54" ht="106.5" customHeight="1">
      <c r="A378" s="273" t="s">
        <v>376</v>
      </c>
      <c r="B378" s="270" t="s">
        <v>378</v>
      </c>
      <c r="C378" s="270" t="s">
        <v>445</v>
      </c>
      <c r="D378" s="191" t="s">
        <v>41</v>
      </c>
      <c r="E378" s="185">
        <f t="shared" si="1511"/>
        <v>10286.799999999999</v>
      </c>
      <c r="F378" s="185">
        <f t="shared" si="1512"/>
        <v>0</v>
      </c>
      <c r="G378" s="186">
        <f t="shared" si="1413"/>
        <v>0</v>
      </c>
      <c r="H378" s="185">
        <f>SUM(H379:H381)</f>
        <v>0</v>
      </c>
      <c r="I378" s="185">
        <f t="shared" ref="I378" si="1513">SUM(I379:I381)</f>
        <v>0</v>
      </c>
      <c r="J378" s="185">
        <f t="shared" ref="J378" si="1514">SUM(J379:J381)</f>
        <v>0</v>
      </c>
      <c r="K378" s="185">
        <f t="shared" ref="K378" si="1515">SUM(K379:K381)</f>
        <v>0</v>
      </c>
      <c r="L378" s="185">
        <f t="shared" ref="L378" si="1516">SUM(L379:L381)</f>
        <v>0</v>
      </c>
      <c r="M378" s="185">
        <f t="shared" ref="M378" si="1517">SUM(M379:M381)</f>
        <v>0</v>
      </c>
      <c r="N378" s="185">
        <f t="shared" ref="N378" si="1518">SUM(N379:N381)</f>
        <v>1259.50333</v>
      </c>
      <c r="O378" s="185">
        <f t="shared" ref="O378" si="1519">SUM(O379:O381)</f>
        <v>0</v>
      </c>
      <c r="P378" s="185">
        <f t="shared" ref="P378" si="1520">SUM(P379:P381)</f>
        <v>0</v>
      </c>
      <c r="Q378" s="185">
        <f t="shared" ref="Q378" si="1521">SUM(Q379:Q381)</f>
        <v>1003</v>
      </c>
      <c r="R378" s="185">
        <f t="shared" ref="R378" si="1522">SUM(R379:R381)</f>
        <v>0</v>
      </c>
      <c r="S378" s="185">
        <f t="shared" ref="S378" si="1523">SUM(S379:S381)</f>
        <v>0</v>
      </c>
      <c r="T378" s="185">
        <f t="shared" ref="T378" si="1524">SUM(T379:T381)</f>
        <v>1003</v>
      </c>
      <c r="U378" s="185">
        <f t="shared" ref="U378" si="1525">SUM(U379:U381)</f>
        <v>0</v>
      </c>
      <c r="V378" s="185">
        <f t="shared" ref="V378" si="1526">SUM(V379:V381)</f>
        <v>0</v>
      </c>
      <c r="W378" s="185">
        <f t="shared" ref="W378" si="1527">SUM(W379:W381)</f>
        <v>1003</v>
      </c>
      <c r="X378" s="185">
        <f t="shared" ref="X378" si="1528">SUM(X379:X381)</f>
        <v>0</v>
      </c>
      <c r="Y378" s="185">
        <f t="shared" ref="Y378" si="1529">SUM(Y379:Y381)</f>
        <v>0</v>
      </c>
      <c r="Z378" s="185">
        <f t="shared" ref="Z378" si="1530">SUM(Z379:Z381)</f>
        <v>1003</v>
      </c>
      <c r="AA378" s="185">
        <f t="shared" ref="AA378" si="1531">SUM(AA379:AA381)</f>
        <v>0</v>
      </c>
      <c r="AB378" s="185">
        <f t="shared" ref="AB378" si="1532">SUM(AB379:AB381)</f>
        <v>0</v>
      </c>
      <c r="AC378" s="185">
        <f t="shared" ref="AC378" si="1533">SUM(AC379:AC381)</f>
        <v>0</v>
      </c>
      <c r="AD378" s="185">
        <f t="shared" ref="AD378" si="1534">SUM(AD379:AD381)</f>
        <v>0</v>
      </c>
      <c r="AE378" s="185">
        <f t="shared" ref="AE378" si="1535">SUM(AE379:AE381)</f>
        <v>1003</v>
      </c>
      <c r="AF378" s="185">
        <f t="shared" ref="AF378" si="1536">SUM(AF379:AF381)</f>
        <v>0</v>
      </c>
      <c r="AG378" s="185">
        <f t="shared" ref="AG378" si="1537">SUM(AG379:AG381)</f>
        <v>0</v>
      </c>
      <c r="AH378" s="185">
        <f t="shared" ref="AH378" si="1538">SUM(AH379:AH381)</f>
        <v>0</v>
      </c>
      <c r="AI378" s="185">
        <f t="shared" ref="AI378" si="1539">SUM(AI379:AI381)</f>
        <v>0</v>
      </c>
      <c r="AJ378" s="185">
        <f t="shared" ref="AJ378" si="1540">SUM(AJ379:AJ381)</f>
        <v>1003</v>
      </c>
      <c r="AK378" s="185">
        <f t="shared" ref="AK378" si="1541">SUM(AK379:AK381)</f>
        <v>0</v>
      </c>
      <c r="AL378" s="185">
        <f t="shared" ref="AL378" si="1542">SUM(AL379:AL381)</f>
        <v>0</v>
      </c>
      <c r="AM378" s="185">
        <f t="shared" ref="AM378" si="1543">SUM(AM379:AM381)</f>
        <v>0</v>
      </c>
      <c r="AN378" s="185">
        <f t="shared" ref="AN378" si="1544">SUM(AN379:AN381)</f>
        <v>0</v>
      </c>
      <c r="AO378" s="185">
        <f t="shared" ref="AO378" si="1545">SUM(AO379:AO381)</f>
        <v>1003</v>
      </c>
      <c r="AP378" s="185">
        <f t="shared" ref="AP378" si="1546">SUM(AP379:AP381)</f>
        <v>0</v>
      </c>
      <c r="AQ378" s="185">
        <f t="shared" ref="AQ378" si="1547">SUM(AQ379:AQ381)</f>
        <v>0</v>
      </c>
      <c r="AR378" s="185">
        <f t="shared" ref="AR378" si="1548">SUM(AR379:AR381)</f>
        <v>0</v>
      </c>
      <c r="AS378" s="185">
        <f t="shared" ref="AS378" si="1549">SUM(AS379:AS381)</f>
        <v>0</v>
      </c>
      <c r="AT378" s="185">
        <f t="shared" ref="AT378" si="1550">SUM(AT379:AT381)</f>
        <v>1003</v>
      </c>
      <c r="AU378" s="185">
        <f t="shared" ref="AU378" si="1551">SUM(AU379:AU381)</f>
        <v>0</v>
      </c>
      <c r="AV378" s="185">
        <f t="shared" ref="AV378" si="1552">SUM(AV379:AV381)</f>
        <v>0</v>
      </c>
      <c r="AW378" s="185">
        <f t="shared" ref="AW378" si="1553">SUM(AW379:AW381)</f>
        <v>0</v>
      </c>
      <c r="AX378" s="185">
        <f t="shared" ref="AX378" si="1554">SUM(AX379:AX381)</f>
        <v>0</v>
      </c>
      <c r="AY378" s="185">
        <f t="shared" ref="AY378" si="1555">SUM(AY379:AY381)</f>
        <v>1003.2966699999999</v>
      </c>
      <c r="AZ378" s="185">
        <f t="shared" ref="AZ378" si="1556">SUM(AZ379:AZ381)</f>
        <v>0</v>
      </c>
      <c r="BA378" s="185">
        <f t="shared" ref="BA378" si="1557">SUM(BA379:BA381)</f>
        <v>0</v>
      </c>
      <c r="BB378" s="274"/>
    </row>
    <row r="379" spans="1:54" ht="69.75" customHeight="1">
      <c r="A379" s="273"/>
      <c r="B379" s="270"/>
      <c r="C379" s="270"/>
      <c r="D379" s="184" t="s">
        <v>37</v>
      </c>
      <c r="E379" s="185">
        <f t="shared" si="1511"/>
        <v>0</v>
      </c>
      <c r="F379" s="185">
        <f t="shared" si="1512"/>
        <v>0</v>
      </c>
      <c r="G379" s="186" t="e">
        <f t="shared" si="1413"/>
        <v>#DIV/0!</v>
      </c>
      <c r="H379" s="183"/>
      <c r="I379" s="183"/>
      <c r="J379" s="189"/>
      <c r="K379" s="183"/>
      <c r="L379" s="183"/>
      <c r="M379" s="189"/>
      <c r="N379" s="183"/>
      <c r="O379" s="183"/>
      <c r="P379" s="189"/>
      <c r="Q379" s="183"/>
      <c r="R379" s="183"/>
      <c r="S379" s="189"/>
      <c r="T379" s="183"/>
      <c r="U379" s="183"/>
      <c r="V379" s="189"/>
      <c r="W379" s="183"/>
      <c r="X379" s="183"/>
      <c r="Y379" s="189"/>
      <c r="Z379" s="183"/>
      <c r="AA379" s="183"/>
      <c r="AB379" s="189"/>
      <c r="AC379" s="189"/>
      <c r="AD379" s="189"/>
      <c r="AE379" s="183"/>
      <c r="AF379" s="183"/>
      <c r="AG379" s="189"/>
      <c r="AH379" s="189"/>
      <c r="AI379" s="189"/>
      <c r="AJ379" s="183"/>
      <c r="AK379" s="183"/>
      <c r="AL379" s="189"/>
      <c r="AM379" s="189"/>
      <c r="AN379" s="189"/>
      <c r="AO379" s="183"/>
      <c r="AP379" s="183"/>
      <c r="AQ379" s="189"/>
      <c r="AR379" s="183"/>
      <c r="AS379" s="183"/>
      <c r="AT379" s="183"/>
      <c r="AU379" s="183"/>
      <c r="AV379" s="189"/>
      <c r="AW379" s="189"/>
      <c r="AX379" s="189"/>
      <c r="AY379" s="183"/>
      <c r="AZ379" s="183"/>
      <c r="BA379" s="189"/>
      <c r="BB379" s="274"/>
    </row>
    <row r="380" spans="1:54" ht="69.75" customHeight="1">
      <c r="A380" s="273"/>
      <c r="B380" s="270"/>
      <c r="C380" s="270"/>
      <c r="D380" s="184" t="s">
        <v>2</v>
      </c>
      <c r="E380" s="185">
        <f t="shared" si="1511"/>
        <v>0</v>
      </c>
      <c r="F380" s="185">
        <f t="shared" si="1512"/>
        <v>0</v>
      </c>
      <c r="G380" s="186" t="e">
        <f t="shared" si="1413"/>
        <v>#DIV/0!</v>
      </c>
      <c r="H380" s="183"/>
      <c r="I380" s="183"/>
      <c r="J380" s="189"/>
      <c r="K380" s="183"/>
      <c r="L380" s="183"/>
      <c r="M380" s="189"/>
      <c r="N380" s="183"/>
      <c r="O380" s="183"/>
      <c r="P380" s="189"/>
      <c r="Q380" s="183"/>
      <c r="R380" s="183"/>
      <c r="S380" s="189"/>
      <c r="T380" s="183"/>
      <c r="U380" s="183"/>
      <c r="V380" s="189"/>
      <c r="W380" s="183"/>
      <c r="X380" s="183"/>
      <c r="Y380" s="189"/>
      <c r="Z380" s="183"/>
      <c r="AA380" s="183"/>
      <c r="AB380" s="189"/>
      <c r="AC380" s="189"/>
      <c r="AD380" s="189"/>
      <c r="AE380" s="183"/>
      <c r="AF380" s="183"/>
      <c r="AG380" s="189"/>
      <c r="AH380" s="189"/>
      <c r="AI380" s="189"/>
      <c r="AJ380" s="183"/>
      <c r="AK380" s="183"/>
      <c r="AL380" s="189"/>
      <c r="AM380" s="189"/>
      <c r="AN380" s="189"/>
      <c r="AO380" s="183"/>
      <c r="AP380" s="183"/>
      <c r="AQ380" s="189"/>
      <c r="AR380" s="189"/>
      <c r="AS380" s="189"/>
      <c r="AT380" s="183"/>
      <c r="AU380" s="183"/>
      <c r="AV380" s="189"/>
      <c r="AW380" s="189"/>
      <c r="AX380" s="189"/>
      <c r="AY380" s="183"/>
      <c r="AZ380" s="183"/>
      <c r="BA380" s="189"/>
      <c r="BB380" s="274"/>
    </row>
    <row r="381" spans="1:54" ht="69.75" customHeight="1">
      <c r="A381" s="273"/>
      <c r="B381" s="270"/>
      <c r="C381" s="270"/>
      <c r="D381" s="184" t="s">
        <v>43</v>
      </c>
      <c r="E381" s="185">
        <f t="shared" si="1511"/>
        <v>10286.799999999999</v>
      </c>
      <c r="F381" s="185">
        <f t="shared" si="1512"/>
        <v>0</v>
      </c>
      <c r="G381" s="186">
        <f t="shared" si="1413"/>
        <v>0</v>
      </c>
      <c r="H381" s="183"/>
      <c r="I381" s="183"/>
      <c r="J381" s="189"/>
      <c r="K381" s="183"/>
      <c r="L381" s="183"/>
      <c r="M381" s="189"/>
      <c r="N381" s="183">
        <f>1146.37+113.13333</f>
        <v>1259.50333</v>
      </c>
      <c r="O381" s="183"/>
      <c r="P381" s="189"/>
      <c r="Q381" s="183">
        <v>1003</v>
      </c>
      <c r="R381" s="183"/>
      <c r="S381" s="189"/>
      <c r="T381" s="183">
        <v>1003</v>
      </c>
      <c r="U381" s="183"/>
      <c r="V381" s="189"/>
      <c r="W381" s="183">
        <v>1003</v>
      </c>
      <c r="X381" s="183"/>
      <c r="Y381" s="189"/>
      <c r="Z381" s="183">
        <v>1003</v>
      </c>
      <c r="AA381" s="183"/>
      <c r="AB381" s="189"/>
      <c r="AC381" s="189"/>
      <c r="AD381" s="189"/>
      <c r="AE381" s="183">
        <v>1003</v>
      </c>
      <c r="AF381" s="183"/>
      <c r="AG381" s="189"/>
      <c r="AH381" s="189"/>
      <c r="AI381" s="189"/>
      <c r="AJ381" s="183">
        <v>1003</v>
      </c>
      <c r="AK381" s="183"/>
      <c r="AL381" s="189"/>
      <c r="AM381" s="189"/>
      <c r="AN381" s="189"/>
      <c r="AO381" s="183">
        <v>1003</v>
      </c>
      <c r="AP381" s="183"/>
      <c r="AQ381" s="189"/>
      <c r="AR381" s="189"/>
      <c r="AS381" s="189"/>
      <c r="AT381" s="183">
        <v>1003</v>
      </c>
      <c r="AU381" s="183"/>
      <c r="AV381" s="189"/>
      <c r="AW381" s="189"/>
      <c r="AX381" s="189"/>
      <c r="AY381" s="183">
        <v>1003.2966699999999</v>
      </c>
      <c r="AZ381" s="183"/>
      <c r="BA381" s="189"/>
      <c r="BB381" s="274"/>
    </row>
    <row r="382" spans="1:54" ht="69.75" customHeight="1">
      <c r="A382" s="273"/>
      <c r="B382" s="270"/>
      <c r="C382" s="270"/>
      <c r="D382" s="192" t="s">
        <v>273</v>
      </c>
      <c r="E382" s="185">
        <f t="shared" si="1511"/>
        <v>0</v>
      </c>
      <c r="F382" s="185">
        <f t="shared" si="1512"/>
        <v>0</v>
      </c>
      <c r="G382" s="186" t="e">
        <f t="shared" si="1413"/>
        <v>#DIV/0!</v>
      </c>
      <c r="H382" s="183"/>
      <c r="I382" s="183"/>
      <c r="J382" s="189"/>
      <c r="K382" s="183"/>
      <c r="L382" s="183"/>
      <c r="M382" s="189"/>
      <c r="N382" s="183"/>
      <c r="O382" s="183"/>
      <c r="P382" s="189"/>
      <c r="Q382" s="183"/>
      <c r="R382" s="183"/>
      <c r="S382" s="189"/>
      <c r="T382" s="183"/>
      <c r="U382" s="183"/>
      <c r="V382" s="189"/>
      <c r="W382" s="183"/>
      <c r="X382" s="183"/>
      <c r="Y382" s="189"/>
      <c r="Z382" s="183"/>
      <c r="AA382" s="183"/>
      <c r="AB382" s="189"/>
      <c r="AC382" s="189"/>
      <c r="AD382" s="189"/>
      <c r="AE382" s="183"/>
      <c r="AF382" s="183"/>
      <c r="AG382" s="189"/>
      <c r="AH382" s="189"/>
      <c r="AI382" s="189"/>
      <c r="AJ382" s="183"/>
      <c r="AK382" s="183"/>
      <c r="AL382" s="189"/>
      <c r="AM382" s="189"/>
      <c r="AN382" s="189"/>
      <c r="AO382" s="183"/>
      <c r="AP382" s="183"/>
      <c r="AQ382" s="189"/>
      <c r="AR382" s="189"/>
      <c r="AS382" s="189"/>
      <c r="AT382" s="183"/>
      <c r="AU382" s="183"/>
      <c r="AV382" s="189"/>
      <c r="AW382" s="189"/>
      <c r="AX382" s="189"/>
      <c r="AY382" s="183"/>
      <c r="AZ382" s="183"/>
      <c r="BA382" s="189"/>
      <c r="BB382" s="274"/>
    </row>
    <row r="383" spans="1:54" s="116" customFormat="1" ht="22.2" customHeight="1">
      <c r="A383" s="318" t="s">
        <v>388</v>
      </c>
      <c r="B383" s="318"/>
      <c r="C383" s="318"/>
      <c r="D383" s="191" t="s">
        <v>41</v>
      </c>
      <c r="E383" s="185">
        <f t="shared" si="1511"/>
        <v>60623.3</v>
      </c>
      <c r="F383" s="185">
        <f t="shared" si="1512"/>
        <v>0</v>
      </c>
      <c r="G383" s="186">
        <f t="shared" si="1413"/>
        <v>0</v>
      </c>
      <c r="H383" s="185">
        <f>H384+H385+H386</f>
        <v>0</v>
      </c>
      <c r="I383" s="185">
        <f t="shared" ref="I383:BA383" si="1558">I384+I385+I386</f>
        <v>0</v>
      </c>
      <c r="J383" s="185">
        <f t="shared" si="1558"/>
        <v>0</v>
      </c>
      <c r="K383" s="185">
        <f t="shared" si="1558"/>
        <v>6761.47804</v>
      </c>
      <c r="L383" s="185">
        <f t="shared" si="1558"/>
        <v>0</v>
      </c>
      <c r="M383" s="185">
        <f t="shared" si="1558"/>
        <v>0</v>
      </c>
      <c r="N383" s="185">
        <f t="shared" si="1558"/>
        <v>6080.1330939999989</v>
      </c>
      <c r="O383" s="185">
        <f t="shared" si="1558"/>
        <v>0</v>
      </c>
      <c r="P383" s="185">
        <f t="shared" si="1558"/>
        <v>0</v>
      </c>
      <c r="Q383" s="185">
        <f t="shared" si="1558"/>
        <v>5153</v>
      </c>
      <c r="R383" s="185">
        <f t="shared" si="1558"/>
        <v>0</v>
      </c>
      <c r="S383" s="185">
        <f t="shared" si="1558"/>
        <v>0</v>
      </c>
      <c r="T383" s="185">
        <f t="shared" si="1558"/>
        <v>5153</v>
      </c>
      <c r="U383" s="185">
        <f t="shared" si="1558"/>
        <v>0</v>
      </c>
      <c r="V383" s="185">
        <f t="shared" si="1558"/>
        <v>0</v>
      </c>
      <c r="W383" s="185">
        <f t="shared" si="1558"/>
        <v>5153</v>
      </c>
      <c r="X383" s="185">
        <f t="shared" si="1558"/>
        <v>0</v>
      </c>
      <c r="Y383" s="185">
        <f t="shared" si="1558"/>
        <v>0</v>
      </c>
      <c r="Z383" s="185">
        <f t="shared" si="1558"/>
        <v>5153</v>
      </c>
      <c r="AA383" s="185">
        <f t="shared" si="1558"/>
        <v>0</v>
      </c>
      <c r="AB383" s="185">
        <f t="shared" si="1558"/>
        <v>0</v>
      </c>
      <c r="AC383" s="185">
        <f t="shared" si="1558"/>
        <v>0</v>
      </c>
      <c r="AD383" s="185">
        <f t="shared" si="1558"/>
        <v>0</v>
      </c>
      <c r="AE383" s="185">
        <f t="shared" si="1558"/>
        <v>5153</v>
      </c>
      <c r="AF383" s="185">
        <f t="shared" si="1558"/>
        <v>0</v>
      </c>
      <c r="AG383" s="185">
        <f t="shared" si="1558"/>
        <v>0</v>
      </c>
      <c r="AH383" s="185">
        <f t="shared" si="1558"/>
        <v>0</v>
      </c>
      <c r="AI383" s="185">
        <f t="shared" si="1558"/>
        <v>0</v>
      </c>
      <c r="AJ383" s="185">
        <f t="shared" si="1558"/>
        <v>5153</v>
      </c>
      <c r="AK383" s="185">
        <f t="shared" si="1558"/>
        <v>0</v>
      </c>
      <c r="AL383" s="185">
        <f t="shared" si="1558"/>
        <v>0</v>
      </c>
      <c r="AM383" s="185">
        <f t="shared" si="1558"/>
        <v>0</v>
      </c>
      <c r="AN383" s="185">
        <f t="shared" si="1558"/>
        <v>0</v>
      </c>
      <c r="AO383" s="185">
        <f t="shared" si="1558"/>
        <v>5153</v>
      </c>
      <c r="AP383" s="185">
        <f t="shared" si="1558"/>
        <v>0</v>
      </c>
      <c r="AQ383" s="185">
        <f t="shared" si="1558"/>
        <v>0</v>
      </c>
      <c r="AR383" s="185">
        <f t="shared" si="1558"/>
        <v>0</v>
      </c>
      <c r="AS383" s="185">
        <f t="shared" si="1558"/>
        <v>0</v>
      </c>
      <c r="AT383" s="185">
        <f t="shared" si="1558"/>
        <v>5153</v>
      </c>
      <c r="AU383" s="185">
        <f t="shared" si="1558"/>
        <v>0</v>
      </c>
      <c r="AV383" s="185">
        <f t="shared" si="1558"/>
        <v>0</v>
      </c>
      <c r="AW383" s="185">
        <f t="shared" si="1558"/>
        <v>0</v>
      </c>
      <c r="AX383" s="185">
        <f t="shared" si="1558"/>
        <v>0</v>
      </c>
      <c r="AY383" s="185">
        <f t="shared" si="1558"/>
        <v>6557.6888660000004</v>
      </c>
      <c r="AZ383" s="185">
        <f t="shared" si="1558"/>
        <v>0</v>
      </c>
      <c r="BA383" s="185">
        <f t="shared" si="1558"/>
        <v>0</v>
      </c>
      <c r="BB383" s="274"/>
    </row>
    <row r="384" spans="1:54">
      <c r="A384" s="318"/>
      <c r="B384" s="318"/>
      <c r="C384" s="318"/>
      <c r="D384" s="184" t="s">
        <v>37</v>
      </c>
      <c r="E384" s="185">
        <f t="shared" si="1511"/>
        <v>0</v>
      </c>
      <c r="F384" s="185">
        <f t="shared" si="1512"/>
        <v>0</v>
      </c>
      <c r="G384" s="186" t="e">
        <f t="shared" si="1413"/>
        <v>#DIV/0!</v>
      </c>
      <c r="H384" s="183">
        <f>H364</f>
        <v>0</v>
      </c>
      <c r="I384" s="183">
        <f t="shared" ref="I384:BA384" si="1559">I364</f>
        <v>0</v>
      </c>
      <c r="J384" s="183">
        <f t="shared" si="1559"/>
        <v>0</v>
      </c>
      <c r="K384" s="183">
        <f t="shared" si="1559"/>
        <v>0</v>
      </c>
      <c r="L384" s="183">
        <f t="shared" si="1559"/>
        <v>0</v>
      </c>
      <c r="M384" s="183">
        <f t="shared" si="1559"/>
        <v>0</v>
      </c>
      <c r="N384" s="183">
        <f t="shared" si="1559"/>
        <v>0</v>
      </c>
      <c r="O384" s="183">
        <f t="shared" si="1559"/>
        <v>0</v>
      </c>
      <c r="P384" s="183">
        <f t="shared" si="1559"/>
        <v>0</v>
      </c>
      <c r="Q384" s="183">
        <f t="shared" si="1559"/>
        <v>0</v>
      </c>
      <c r="R384" s="183">
        <f t="shared" si="1559"/>
        <v>0</v>
      </c>
      <c r="S384" s="183">
        <f t="shared" si="1559"/>
        <v>0</v>
      </c>
      <c r="T384" s="183">
        <f t="shared" si="1559"/>
        <v>0</v>
      </c>
      <c r="U384" s="183">
        <f t="shared" si="1559"/>
        <v>0</v>
      </c>
      <c r="V384" s="183">
        <f t="shared" si="1559"/>
        <v>0</v>
      </c>
      <c r="W384" s="183">
        <f t="shared" si="1559"/>
        <v>0</v>
      </c>
      <c r="X384" s="183">
        <f t="shared" si="1559"/>
        <v>0</v>
      </c>
      <c r="Y384" s="183">
        <f t="shared" si="1559"/>
        <v>0</v>
      </c>
      <c r="Z384" s="183">
        <f t="shared" si="1559"/>
        <v>0</v>
      </c>
      <c r="AA384" s="183">
        <f t="shared" si="1559"/>
        <v>0</v>
      </c>
      <c r="AB384" s="183">
        <f t="shared" si="1559"/>
        <v>0</v>
      </c>
      <c r="AC384" s="183">
        <f t="shared" si="1559"/>
        <v>0</v>
      </c>
      <c r="AD384" s="183">
        <f t="shared" si="1559"/>
        <v>0</v>
      </c>
      <c r="AE384" s="183">
        <f t="shared" si="1559"/>
        <v>0</v>
      </c>
      <c r="AF384" s="183">
        <f t="shared" si="1559"/>
        <v>0</v>
      </c>
      <c r="AG384" s="183">
        <f t="shared" si="1559"/>
        <v>0</v>
      </c>
      <c r="AH384" s="183">
        <f t="shared" si="1559"/>
        <v>0</v>
      </c>
      <c r="AI384" s="183">
        <f t="shared" si="1559"/>
        <v>0</v>
      </c>
      <c r="AJ384" s="183">
        <f t="shared" si="1559"/>
        <v>0</v>
      </c>
      <c r="AK384" s="183">
        <f t="shared" si="1559"/>
        <v>0</v>
      </c>
      <c r="AL384" s="183">
        <f t="shared" si="1559"/>
        <v>0</v>
      </c>
      <c r="AM384" s="183">
        <f t="shared" si="1559"/>
        <v>0</v>
      </c>
      <c r="AN384" s="183">
        <f t="shared" si="1559"/>
        <v>0</v>
      </c>
      <c r="AO384" s="183">
        <f t="shared" si="1559"/>
        <v>0</v>
      </c>
      <c r="AP384" s="183">
        <f t="shared" si="1559"/>
        <v>0</v>
      </c>
      <c r="AQ384" s="183">
        <f t="shared" si="1559"/>
        <v>0</v>
      </c>
      <c r="AR384" s="183">
        <f t="shared" si="1559"/>
        <v>0</v>
      </c>
      <c r="AS384" s="183">
        <f t="shared" si="1559"/>
        <v>0</v>
      </c>
      <c r="AT384" s="183">
        <f t="shared" si="1559"/>
        <v>0</v>
      </c>
      <c r="AU384" s="183">
        <f t="shared" si="1559"/>
        <v>0</v>
      </c>
      <c r="AV384" s="183">
        <f t="shared" si="1559"/>
        <v>0</v>
      </c>
      <c r="AW384" s="183">
        <f t="shared" si="1559"/>
        <v>0</v>
      </c>
      <c r="AX384" s="183">
        <f t="shared" si="1559"/>
        <v>0</v>
      </c>
      <c r="AY384" s="183">
        <f t="shared" si="1559"/>
        <v>0</v>
      </c>
      <c r="AZ384" s="183">
        <f t="shared" si="1559"/>
        <v>0</v>
      </c>
      <c r="BA384" s="183">
        <f t="shared" si="1559"/>
        <v>0</v>
      </c>
      <c r="BB384" s="274"/>
    </row>
    <row r="385" spans="1:54" ht="31.2" customHeight="1">
      <c r="A385" s="318"/>
      <c r="B385" s="318"/>
      <c r="C385" s="318"/>
      <c r="D385" s="184" t="s">
        <v>2</v>
      </c>
      <c r="E385" s="185">
        <f t="shared" si="1511"/>
        <v>50336.5</v>
      </c>
      <c r="F385" s="185">
        <f t="shared" si="1512"/>
        <v>0</v>
      </c>
      <c r="G385" s="186">
        <f t="shared" si="1413"/>
        <v>0</v>
      </c>
      <c r="H385" s="183">
        <f t="shared" ref="H385:BA385" si="1560">H365</f>
        <v>0</v>
      </c>
      <c r="I385" s="183">
        <f t="shared" si="1560"/>
        <v>0</v>
      </c>
      <c r="J385" s="183">
        <f t="shared" si="1560"/>
        <v>0</v>
      </c>
      <c r="K385" s="183">
        <f t="shared" si="1560"/>
        <v>6761.47804</v>
      </c>
      <c r="L385" s="183">
        <f t="shared" si="1560"/>
        <v>0</v>
      </c>
      <c r="M385" s="183">
        <f t="shared" si="1560"/>
        <v>0</v>
      </c>
      <c r="N385" s="183">
        <f t="shared" si="1560"/>
        <v>4820.6297639999993</v>
      </c>
      <c r="O385" s="183">
        <f t="shared" si="1560"/>
        <v>0</v>
      </c>
      <c r="P385" s="183">
        <f t="shared" si="1560"/>
        <v>0</v>
      </c>
      <c r="Q385" s="183">
        <f t="shared" si="1560"/>
        <v>4150</v>
      </c>
      <c r="R385" s="183">
        <f t="shared" si="1560"/>
        <v>0</v>
      </c>
      <c r="S385" s="183">
        <f t="shared" si="1560"/>
        <v>0</v>
      </c>
      <c r="T385" s="183">
        <f t="shared" si="1560"/>
        <v>4150</v>
      </c>
      <c r="U385" s="183">
        <f t="shared" si="1560"/>
        <v>0</v>
      </c>
      <c r="V385" s="183">
        <f t="shared" si="1560"/>
        <v>0</v>
      </c>
      <c r="W385" s="183">
        <f t="shared" si="1560"/>
        <v>4150</v>
      </c>
      <c r="X385" s="183">
        <f t="shared" si="1560"/>
        <v>0</v>
      </c>
      <c r="Y385" s="183">
        <f t="shared" si="1560"/>
        <v>0</v>
      </c>
      <c r="Z385" s="183">
        <f t="shared" si="1560"/>
        <v>4150</v>
      </c>
      <c r="AA385" s="183">
        <f t="shared" si="1560"/>
        <v>0</v>
      </c>
      <c r="AB385" s="183">
        <f t="shared" si="1560"/>
        <v>0</v>
      </c>
      <c r="AC385" s="183">
        <f t="shared" si="1560"/>
        <v>0</v>
      </c>
      <c r="AD385" s="183">
        <f t="shared" si="1560"/>
        <v>0</v>
      </c>
      <c r="AE385" s="183">
        <f t="shared" si="1560"/>
        <v>4150</v>
      </c>
      <c r="AF385" s="183">
        <f t="shared" si="1560"/>
        <v>0</v>
      </c>
      <c r="AG385" s="183">
        <f t="shared" si="1560"/>
        <v>0</v>
      </c>
      <c r="AH385" s="183">
        <f t="shared" si="1560"/>
        <v>0</v>
      </c>
      <c r="AI385" s="183">
        <f t="shared" si="1560"/>
        <v>0</v>
      </c>
      <c r="AJ385" s="183">
        <f t="shared" si="1560"/>
        <v>4150</v>
      </c>
      <c r="AK385" s="183">
        <f t="shared" si="1560"/>
        <v>0</v>
      </c>
      <c r="AL385" s="183">
        <f t="shared" si="1560"/>
        <v>0</v>
      </c>
      <c r="AM385" s="183">
        <f t="shared" si="1560"/>
        <v>0</v>
      </c>
      <c r="AN385" s="183">
        <f t="shared" si="1560"/>
        <v>0</v>
      </c>
      <c r="AO385" s="183">
        <f t="shared" si="1560"/>
        <v>4150</v>
      </c>
      <c r="AP385" s="183">
        <f t="shared" si="1560"/>
        <v>0</v>
      </c>
      <c r="AQ385" s="183">
        <f t="shared" si="1560"/>
        <v>0</v>
      </c>
      <c r="AR385" s="183">
        <f t="shared" si="1560"/>
        <v>0</v>
      </c>
      <c r="AS385" s="183">
        <f t="shared" si="1560"/>
        <v>0</v>
      </c>
      <c r="AT385" s="183">
        <f t="shared" si="1560"/>
        <v>4150</v>
      </c>
      <c r="AU385" s="183">
        <f t="shared" si="1560"/>
        <v>0</v>
      </c>
      <c r="AV385" s="183">
        <f t="shared" si="1560"/>
        <v>0</v>
      </c>
      <c r="AW385" s="183">
        <f t="shared" si="1560"/>
        <v>0</v>
      </c>
      <c r="AX385" s="183">
        <f t="shared" si="1560"/>
        <v>0</v>
      </c>
      <c r="AY385" s="183">
        <f t="shared" si="1560"/>
        <v>5554.3921960000007</v>
      </c>
      <c r="AZ385" s="183">
        <f t="shared" si="1560"/>
        <v>0</v>
      </c>
      <c r="BA385" s="183">
        <f t="shared" si="1560"/>
        <v>0</v>
      </c>
      <c r="BB385" s="274"/>
    </row>
    <row r="386" spans="1:54" ht="21.75" customHeight="1">
      <c r="A386" s="318"/>
      <c r="B386" s="318"/>
      <c r="C386" s="318"/>
      <c r="D386" s="184" t="s">
        <v>43</v>
      </c>
      <c r="E386" s="185">
        <f t="shared" si="1511"/>
        <v>10286.799999999999</v>
      </c>
      <c r="F386" s="185">
        <f t="shared" si="1512"/>
        <v>0</v>
      </c>
      <c r="G386" s="186">
        <f t="shared" si="1413"/>
        <v>0</v>
      </c>
      <c r="H386" s="183">
        <f t="shared" ref="H386:BA386" si="1561">H366</f>
        <v>0</v>
      </c>
      <c r="I386" s="183">
        <f t="shared" si="1561"/>
        <v>0</v>
      </c>
      <c r="J386" s="183">
        <f t="shared" si="1561"/>
        <v>0</v>
      </c>
      <c r="K386" s="183">
        <f t="shared" si="1561"/>
        <v>0</v>
      </c>
      <c r="L386" s="183">
        <f t="shared" si="1561"/>
        <v>0</v>
      </c>
      <c r="M386" s="183">
        <f t="shared" si="1561"/>
        <v>0</v>
      </c>
      <c r="N386" s="183">
        <f t="shared" si="1561"/>
        <v>1259.50333</v>
      </c>
      <c r="O386" s="183">
        <f t="shared" si="1561"/>
        <v>0</v>
      </c>
      <c r="P386" s="183">
        <f t="shared" si="1561"/>
        <v>0</v>
      </c>
      <c r="Q386" s="183">
        <f t="shared" si="1561"/>
        <v>1003</v>
      </c>
      <c r="R386" s="183">
        <f t="shared" si="1561"/>
        <v>0</v>
      </c>
      <c r="S386" s="183">
        <f t="shared" si="1561"/>
        <v>0</v>
      </c>
      <c r="T386" s="183">
        <f t="shared" si="1561"/>
        <v>1003</v>
      </c>
      <c r="U386" s="183">
        <f t="shared" si="1561"/>
        <v>0</v>
      </c>
      <c r="V386" s="183">
        <f t="shared" si="1561"/>
        <v>0</v>
      </c>
      <c r="W386" s="183">
        <f t="shared" si="1561"/>
        <v>1003</v>
      </c>
      <c r="X386" s="183">
        <f t="shared" si="1561"/>
        <v>0</v>
      </c>
      <c r="Y386" s="183">
        <f t="shared" si="1561"/>
        <v>0</v>
      </c>
      <c r="Z386" s="183">
        <f t="shared" si="1561"/>
        <v>1003</v>
      </c>
      <c r="AA386" s="183">
        <f t="shared" si="1561"/>
        <v>0</v>
      </c>
      <c r="AB386" s="183">
        <f t="shared" si="1561"/>
        <v>0</v>
      </c>
      <c r="AC386" s="183">
        <f t="shared" si="1561"/>
        <v>0</v>
      </c>
      <c r="AD386" s="183">
        <f t="shared" si="1561"/>
        <v>0</v>
      </c>
      <c r="AE386" s="183">
        <f t="shared" si="1561"/>
        <v>1003</v>
      </c>
      <c r="AF386" s="183">
        <f t="shared" si="1561"/>
        <v>0</v>
      </c>
      <c r="AG386" s="183">
        <f t="shared" si="1561"/>
        <v>0</v>
      </c>
      <c r="AH386" s="183">
        <f t="shared" si="1561"/>
        <v>0</v>
      </c>
      <c r="AI386" s="183">
        <f t="shared" si="1561"/>
        <v>0</v>
      </c>
      <c r="AJ386" s="183">
        <f t="shared" si="1561"/>
        <v>1003</v>
      </c>
      <c r="AK386" s="183">
        <f t="shared" si="1561"/>
        <v>0</v>
      </c>
      <c r="AL386" s="183">
        <f t="shared" si="1561"/>
        <v>0</v>
      </c>
      <c r="AM386" s="183">
        <f t="shared" si="1561"/>
        <v>0</v>
      </c>
      <c r="AN386" s="183">
        <f t="shared" si="1561"/>
        <v>0</v>
      </c>
      <c r="AO386" s="183">
        <f t="shared" si="1561"/>
        <v>1003</v>
      </c>
      <c r="AP386" s="183">
        <f t="shared" si="1561"/>
        <v>0</v>
      </c>
      <c r="AQ386" s="183">
        <f t="shared" si="1561"/>
        <v>0</v>
      </c>
      <c r="AR386" s="183">
        <f t="shared" si="1561"/>
        <v>0</v>
      </c>
      <c r="AS386" s="183">
        <f t="shared" si="1561"/>
        <v>0</v>
      </c>
      <c r="AT386" s="183">
        <f t="shared" si="1561"/>
        <v>1003</v>
      </c>
      <c r="AU386" s="183">
        <f t="shared" si="1561"/>
        <v>0</v>
      </c>
      <c r="AV386" s="183">
        <f t="shared" si="1561"/>
        <v>0</v>
      </c>
      <c r="AW386" s="183">
        <f t="shared" si="1561"/>
        <v>0</v>
      </c>
      <c r="AX386" s="183">
        <f t="shared" si="1561"/>
        <v>0</v>
      </c>
      <c r="AY386" s="183">
        <f t="shared" si="1561"/>
        <v>1003.2966699999999</v>
      </c>
      <c r="AZ386" s="183">
        <f t="shared" si="1561"/>
        <v>0</v>
      </c>
      <c r="BA386" s="183">
        <f t="shared" si="1561"/>
        <v>0</v>
      </c>
      <c r="BB386" s="274"/>
    </row>
    <row r="387" spans="1:54" ht="30" customHeight="1">
      <c r="A387" s="318"/>
      <c r="B387" s="318"/>
      <c r="C387" s="318"/>
      <c r="D387" s="192" t="s">
        <v>273</v>
      </c>
      <c r="E387" s="185">
        <f t="shared" si="1511"/>
        <v>0</v>
      </c>
      <c r="F387" s="185">
        <f t="shared" si="1512"/>
        <v>0</v>
      </c>
      <c r="G387" s="186" t="e">
        <f t="shared" si="1413"/>
        <v>#DIV/0!</v>
      </c>
      <c r="H387" s="183">
        <f t="shared" ref="H387:BA387" si="1562">H367</f>
        <v>0</v>
      </c>
      <c r="I387" s="183">
        <f t="shared" si="1562"/>
        <v>0</v>
      </c>
      <c r="J387" s="183">
        <f t="shared" si="1562"/>
        <v>0</v>
      </c>
      <c r="K387" s="183">
        <f t="shared" si="1562"/>
        <v>0</v>
      </c>
      <c r="L387" s="183">
        <f t="shared" si="1562"/>
        <v>0</v>
      </c>
      <c r="M387" s="183">
        <f t="shared" si="1562"/>
        <v>0</v>
      </c>
      <c r="N387" s="183">
        <f t="shared" si="1562"/>
        <v>0</v>
      </c>
      <c r="O387" s="183">
        <f t="shared" si="1562"/>
        <v>0</v>
      </c>
      <c r="P387" s="183">
        <f t="shared" si="1562"/>
        <v>0</v>
      </c>
      <c r="Q387" s="183">
        <f t="shared" si="1562"/>
        <v>0</v>
      </c>
      <c r="R387" s="183">
        <f t="shared" si="1562"/>
        <v>0</v>
      </c>
      <c r="S387" s="183">
        <f t="shared" si="1562"/>
        <v>0</v>
      </c>
      <c r="T387" s="183">
        <f t="shared" si="1562"/>
        <v>0</v>
      </c>
      <c r="U387" s="183">
        <f t="shared" si="1562"/>
        <v>0</v>
      </c>
      <c r="V387" s="183">
        <f t="shared" si="1562"/>
        <v>0</v>
      </c>
      <c r="W387" s="183">
        <f t="shared" si="1562"/>
        <v>0</v>
      </c>
      <c r="X387" s="183">
        <f t="shared" si="1562"/>
        <v>0</v>
      </c>
      <c r="Y387" s="183">
        <f t="shared" si="1562"/>
        <v>0</v>
      </c>
      <c r="Z387" s="183">
        <f t="shared" si="1562"/>
        <v>0</v>
      </c>
      <c r="AA387" s="183">
        <f t="shared" si="1562"/>
        <v>0</v>
      </c>
      <c r="AB387" s="183">
        <f t="shared" si="1562"/>
        <v>0</v>
      </c>
      <c r="AC387" s="183">
        <f t="shared" si="1562"/>
        <v>0</v>
      </c>
      <c r="AD387" s="183">
        <f t="shared" si="1562"/>
        <v>0</v>
      </c>
      <c r="AE387" s="183">
        <f t="shared" si="1562"/>
        <v>0</v>
      </c>
      <c r="AF387" s="183">
        <f t="shared" si="1562"/>
        <v>0</v>
      </c>
      <c r="AG387" s="183">
        <f t="shared" si="1562"/>
        <v>0</v>
      </c>
      <c r="AH387" s="183">
        <f t="shared" si="1562"/>
        <v>0</v>
      </c>
      <c r="AI387" s="183">
        <f t="shared" si="1562"/>
        <v>0</v>
      </c>
      <c r="AJ387" s="183">
        <f t="shared" si="1562"/>
        <v>0</v>
      </c>
      <c r="AK387" s="183">
        <f t="shared" si="1562"/>
        <v>0</v>
      </c>
      <c r="AL387" s="183">
        <f t="shared" si="1562"/>
        <v>0</v>
      </c>
      <c r="AM387" s="183">
        <f t="shared" si="1562"/>
        <v>0</v>
      </c>
      <c r="AN387" s="183">
        <f t="shared" si="1562"/>
        <v>0</v>
      </c>
      <c r="AO387" s="183">
        <f t="shared" si="1562"/>
        <v>0</v>
      </c>
      <c r="AP387" s="183">
        <f t="shared" si="1562"/>
        <v>0</v>
      </c>
      <c r="AQ387" s="183">
        <f t="shared" si="1562"/>
        <v>0</v>
      </c>
      <c r="AR387" s="183">
        <f t="shared" si="1562"/>
        <v>0</v>
      </c>
      <c r="AS387" s="183">
        <f t="shared" si="1562"/>
        <v>0</v>
      </c>
      <c r="AT387" s="183">
        <f t="shared" si="1562"/>
        <v>0</v>
      </c>
      <c r="AU387" s="183">
        <f t="shared" si="1562"/>
        <v>0</v>
      </c>
      <c r="AV387" s="183">
        <f t="shared" si="1562"/>
        <v>0</v>
      </c>
      <c r="AW387" s="183">
        <f t="shared" si="1562"/>
        <v>0</v>
      </c>
      <c r="AX387" s="183">
        <f t="shared" si="1562"/>
        <v>0</v>
      </c>
      <c r="AY387" s="183">
        <f t="shared" si="1562"/>
        <v>0</v>
      </c>
      <c r="AZ387" s="183">
        <f t="shared" si="1562"/>
        <v>0</v>
      </c>
      <c r="BA387" s="183">
        <f t="shared" si="1562"/>
        <v>0</v>
      </c>
      <c r="BB387" s="274"/>
    </row>
    <row r="388" spans="1:54" ht="21" customHeight="1">
      <c r="A388" s="319" t="s">
        <v>276</v>
      </c>
      <c r="B388" s="319"/>
      <c r="C388" s="319"/>
      <c r="D388" s="191" t="s">
        <v>41</v>
      </c>
      <c r="E388" s="185">
        <f t="shared" si="1511"/>
        <v>60623.3</v>
      </c>
      <c r="F388" s="185">
        <f t="shared" si="1512"/>
        <v>0</v>
      </c>
      <c r="G388" s="186">
        <f t="shared" si="1413"/>
        <v>0</v>
      </c>
      <c r="H388" s="185">
        <f>H389+H390+H391</f>
        <v>0</v>
      </c>
      <c r="I388" s="185">
        <f t="shared" ref="I388:BA388" si="1563">I389+I390+I391</f>
        <v>0</v>
      </c>
      <c r="J388" s="185">
        <f t="shared" si="1563"/>
        <v>0</v>
      </c>
      <c r="K388" s="185">
        <f t="shared" si="1563"/>
        <v>6761.47804</v>
      </c>
      <c r="L388" s="185">
        <f t="shared" si="1563"/>
        <v>0</v>
      </c>
      <c r="M388" s="185">
        <f t="shared" si="1563"/>
        <v>0</v>
      </c>
      <c r="N388" s="185">
        <f t="shared" si="1563"/>
        <v>6080.1330939999989</v>
      </c>
      <c r="O388" s="185">
        <f t="shared" si="1563"/>
        <v>0</v>
      </c>
      <c r="P388" s="185">
        <f t="shared" si="1563"/>
        <v>0</v>
      </c>
      <c r="Q388" s="185">
        <f t="shared" si="1563"/>
        <v>5153</v>
      </c>
      <c r="R388" s="185">
        <f t="shared" si="1563"/>
        <v>0</v>
      </c>
      <c r="S388" s="185">
        <f t="shared" si="1563"/>
        <v>0</v>
      </c>
      <c r="T388" s="185">
        <f t="shared" si="1563"/>
        <v>5153</v>
      </c>
      <c r="U388" s="185">
        <f t="shared" si="1563"/>
        <v>0</v>
      </c>
      <c r="V388" s="185">
        <f t="shared" si="1563"/>
        <v>0</v>
      </c>
      <c r="W388" s="185">
        <f t="shared" si="1563"/>
        <v>5153</v>
      </c>
      <c r="X388" s="185">
        <f t="shared" si="1563"/>
        <v>0</v>
      </c>
      <c r="Y388" s="185">
        <f t="shared" si="1563"/>
        <v>0</v>
      </c>
      <c r="Z388" s="185">
        <f t="shared" si="1563"/>
        <v>5153</v>
      </c>
      <c r="AA388" s="185">
        <f t="shared" si="1563"/>
        <v>0</v>
      </c>
      <c r="AB388" s="185">
        <f t="shared" si="1563"/>
        <v>0</v>
      </c>
      <c r="AC388" s="185">
        <f t="shared" si="1563"/>
        <v>0</v>
      </c>
      <c r="AD388" s="185">
        <f t="shared" si="1563"/>
        <v>0</v>
      </c>
      <c r="AE388" s="185">
        <f t="shared" si="1563"/>
        <v>5153</v>
      </c>
      <c r="AF388" s="185">
        <f t="shared" si="1563"/>
        <v>0</v>
      </c>
      <c r="AG388" s="185">
        <f t="shared" si="1563"/>
        <v>0</v>
      </c>
      <c r="AH388" s="185">
        <f t="shared" si="1563"/>
        <v>0</v>
      </c>
      <c r="AI388" s="185">
        <f t="shared" si="1563"/>
        <v>0</v>
      </c>
      <c r="AJ388" s="185">
        <f t="shared" si="1563"/>
        <v>5153</v>
      </c>
      <c r="AK388" s="185">
        <f t="shared" si="1563"/>
        <v>0</v>
      </c>
      <c r="AL388" s="185">
        <f t="shared" si="1563"/>
        <v>0</v>
      </c>
      <c r="AM388" s="185">
        <f t="shared" si="1563"/>
        <v>0</v>
      </c>
      <c r="AN388" s="185">
        <f t="shared" si="1563"/>
        <v>0</v>
      </c>
      <c r="AO388" s="185">
        <f t="shared" si="1563"/>
        <v>5153</v>
      </c>
      <c r="AP388" s="185">
        <f t="shared" si="1563"/>
        <v>0</v>
      </c>
      <c r="AQ388" s="185">
        <f t="shared" si="1563"/>
        <v>0</v>
      </c>
      <c r="AR388" s="185">
        <f t="shared" si="1563"/>
        <v>0</v>
      </c>
      <c r="AS388" s="185">
        <f t="shared" si="1563"/>
        <v>0</v>
      </c>
      <c r="AT388" s="185">
        <f t="shared" si="1563"/>
        <v>5153</v>
      </c>
      <c r="AU388" s="185">
        <f t="shared" si="1563"/>
        <v>0</v>
      </c>
      <c r="AV388" s="185">
        <f t="shared" si="1563"/>
        <v>0</v>
      </c>
      <c r="AW388" s="185">
        <f t="shared" si="1563"/>
        <v>0</v>
      </c>
      <c r="AX388" s="185">
        <f t="shared" si="1563"/>
        <v>0</v>
      </c>
      <c r="AY388" s="185">
        <f t="shared" si="1563"/>
        <v>6557.6888660000004</v>
      </c>
      <c r="AZ388" s="185">
        <f t="shared" si="1563"/>
        <v>0</v>
      </c>
      <c r="BA388" s="185">
        <f t="shared" si="1563"/>
        <v>0</v>
      </c>
      <c r="BB388" s="271"/>
    </row>
    <row r="389" spans="1:54">
      <c r="A389" s="319"/>
      <c r="B389" s="319"/>
      <c r="C389" s="319"/>
      <c r="D389" s="184" t="s">
        <v>37</v>
      </c>
      <c r="E389" s="185">
        <f t="shared" si="1511"/>
        <v>0</v>
      </c>
      <c r="F389" s="185">
        <f t="shared" si="1512"/>
        <v>0</v>
      </c>
      <c r="G389" s="186" t="e">
        <f t="shared" si="1413"/>
        <v>#DIV/0!</v>
      </c>
      <c r="H389" s="183">
        <f>H384</f>
        <v>0</v>
      </c>
      <c r="I389" s="183">
        <f t="shared" ref="I389:BA389" si="1564">I384</f>
        <v>0</v>
      </c>
      <c r="J389" s="183">
        <f t="shared" si="1564"/>
        <v>0</v>
      </c>
      <c r="K389" s="183">
        <f t="shared" si="1564"/>
        <v>0</v>
      </c>
      <c r="L389" s="183">
        <f t="shared" si="1564"/>
        <v>0</v>
      </c>
      <c r="M389" s="183">
        <f t="shared" si="1564"/>
        <v>0</v>
      </c>
      <c r="N389" s="183">
        <f t="shared" si="1564"/>
        <v>0</v>
      </c>
      <c r="O389" s="183">
        <f t="shared" si="1564"/>
        <v>0</v>
      </c>
      <c r="P389" s="183">
        <f t="shared" si="1564"/>
        <v>0</v>
      </c>
      <c r="Q389" s="183">
        <f t="shared" si="1564"/>
        <v>0</v>
      </c>
      <c r="R389" s="183">
        <f t="shared" si="1564"/>
        <v>0</v>
      </c>
      <c r="S389" s="183">
        <f t="shared" si="1564"/>
        <v>0</v>
      </c>
      <c r="T389" s="183">
        <f t="shared" si="1564"/>
        <v>0</v>
      </c>
      <c r="U389" s="183">
        <f t="shared" si="1564"/>
        <v>0</v>
      </c>
      <c r="V389" s="183">
        <f t="shared" si="1564"/>
        <v>0</v>
      </c>
      <c r="W389" s="183">
        <f t="shared" si="1564"/>
        <v>0</v>
      </c>
      <c r="X389" s="183">
        <f t="shared" si="1564"/>
        <v>0</v>
      </c>
      <c r="Y389" s="183">
        <f t="shared" si="1564"/>
        <v>0</v>
      </c>
      <c r="Z389" s="183">
        <f t="shared" si="1564"/>
        <v>0</v>
      </c>
      <c r="AA389" s="183">
        <f t="shared" si="1564"/>
        <v>0</v>
      </c>
      <c r="AB389" s="183">
        <f t="shared" si="1564"/>
        <v>0</v>
      </c>
      <c r="AC389" s="183">
        <f t="shared" si="1564"/>
        <v>0</v>
      </c>
      <c r="AD389" s="183">
        <f t="shared" si="1564"/>
        <v>0</v>
      </c>
      <c r="AE389" s="183">
        <f t="shared" si="1564"/>
        <v>0</v>
      </c>
      <c r="AF389" s="183">
        <f t="shared" si="1564"/>
        <v>0</v>
      </c>
      <c r="AG389" s="183">
        <f t="shared" si="1564"/>
        <v>0</v>
      </c>
      <c r="AH389" s="183">
        <f t="shared" si="1564"/>
        <v>0</v>
      </c>
      <c r="AI389" s="183">
        <f t="shared" si="1564"/>
        <v>0</v>
      </c>
      <c r="AJ389" s="183">
        <f t="shared" si="1564"/>
        <v>0</v>
      </c>
      <c r="AK389" s="183">
        <f t="shared" si="1564"/>
        <v>0</v>
      </c>
      <c r="AL389" s="183">
        <f t="shared" si="1564"/>
        <v>0</v>
      </c>
      <c r="AM389" s="183">
        <f t="shared" si="1564"/>
        <v>0</v>
      </c>
      <c r="AN389" s="183">
        <f t="shared" si="1564"/>
        <v>0</v>
      </c>
      <c r="AO389" s="183">
        <f t="shared" si="1564"/>
        <v>0</v>
      </c>
      <c r="AP389" s="183">
        <f t="shared" si="1564"/>
        <v>0</v>
      </c>
      <c r="AQ389" s="183">
        <f t="shared" si="1564"/>
        <v>0</v>
      </c>
      <c r="AR389" s="183">
        <f t="shared" si="1564"/>
        <v>0</v>
      </c>
      <c r="AS389" s="183">
        <f t="shared" si="1564"/>
        <v>0</v>
      </c>
      <c r="AT389" s="183">
        <f t="shared" si="1564"/>
        <v>0</v>
      </c>
      <c r="AU389" s="183">
        <f t="shared" si="1564"/>
        <v>0</v>
      </c>
      <c r="AV389" s="183">
        <f t="shared" si="1564"/>
        <v>0</v>
      </c>
      <c r="AW389" s="183">
        <f t="shared" si="1564"/>
        <v>0</v>
      </c>
      <c r="AX389" s="183">
        <f t="shared" si="1564"/>
        <v>0</v>
      </c>
      <c r="AY389" s="183">
        <f t="shared" si="1564"/>
        <v>0</v>
      </c>
      <c r="AZ389" s="183">
        <f t="shared" si="1564"/>
        <v>0</v>
      </c>
      <c r="BA389" s="183">
        <f t="shared" si="1564"/>
        <v>0</v>
      </c>
      <c r="BB389" s="271"/>
    </row>
    <row r="390" spans="1:54" ht="33" customHeight="1">
      <c r="A390" s="319"/>
      <c r="B390" s="319"/>
      <c r="C390" s="319"/>
      <c r="D390" s="184" t="s">
        <v>2</v>
      </c>
      <c r="E390" s="185">
        <f t="shared" si="1511"/>
        <v>50336.5</v>
      </c>
      <c r="F390" s="185">
        <f t="shared" si="1512"/>
        <v>0</v>
      </c>
      <c r="G390" s="186">
        <f t="shared" si="1413"/>
        <v>0</v>
      </c>
      <c r="H390" s="183">
        <f t="shared" ref="H390:BA390" si="1565">H385</f>
        <v>0</v>
      </c>
      <c r="I390" s="183">
        <f t="shared" si="1565"/>
        <v>0</v>
      </c>
      <c r="J390" s="183">
        <f t="shared" si="1565"/>
        <v>0</v>
      </c>
      <c r="K390" s="183">
        <f t="shared" si="1565"/>
        <v>6761.47804</v>
      </c>
      <c r="L390" s="183">
        <f t="shared" si="1565"/>
        <v>0</v>
      </c>
      <c r="M390" s="183">
        <f t="shared" si="1565"/>
        <v>0</v>
      </c>
      <c r="N390" s="183">
        <f t="shared" si="1565"/>
        <v>4820.6297639999993</v>
      </c>
      <c r="O390" s="183">
        <f t="shared" si="1565"/>
        <v>0</v>
      </c>
      <c r="P390" s="183">
        <f t="shared" si="1565"/>
        <v>0</v>
      </c>
      <c r="Q390" s="183">
        <f t="shared" si="1565"/>
        <v>4150</v>
      </c>
      <c r="R390" s="183">
        <f t="shared" si="1565"/>
        <v>0</v>
      </c>
      <c r="S390" s="183">
        <f t="shared" si="1565"/>
        <v>0</v>
      </c>
      <c r="T390" s="183">
        <f t="shared" si="1565"/>
        <v>4150</v>
      </c>
      <c r="U390" s="183">
        <f t="shared" si="1565"/>
        <v>0</v>
      </c>
      <c r="V390" s="183">
        <f t="shared" si="1565"/>
        <v>0</v>
      </c>
      <c r="W390" s="183">
        <f t="shared" si="1565"/>
        <v>4150</v>
      </c>
      <c r="X390" s="183">
        <f t="shared" si="1565"/>
        <v>0</v>
      </c>
      <c r="Y390" s="183">
        <f t="shared" si="1565"/>
        <v>0</v>
      </c>
      <c r="Z390" s="183">
        <f t="shared" si="1565"/>
        <v>4150</v>
      </c>
      <c r="AA390" s="183">
        <f t="shared" si="1565"/>
        <v>0</v>
      </c>
      <c r="AB390" s="183">
        <f t="shared" si="1565"/>
        <v>0</v>
      </c>
      <c r="AC390" s="183">
        <f t="shared" si="1565"/>
        <v>0</v>
      </c>
      <c r="AD390" s="183">
        <f t="shared" si="1565"/>
        <v>0</v>
      </c>
      <c r="AE390" s="183">
        <f t="shared" si="1565"/>
        <v>4150</v>
      </c>
      <c r="AF390" s="183">
        <f t="shared" si="1565"/>
        <v>0</v>
      </c>
      <c r="AG390" s="183">
        <f t="shared" si="1565"/>
        <v>0</v>
      </c>
      <c r="AH390" s="183">
        <f t="shared" si="1565"/>
        <v>0</v>
      </c>
      <c r="AI390" s="183">
        <f t="shared" si="1565"/>
        <v>0</v>
      </c>
      <c r="AJ390" s="183">
        <f t="shared" si="1565"/>
        <v>4150</v>
      </c>
      <c r="AK390" s="183">
        <f t="shared" si="1565"/>
        <v>0</v>
      </c>
      <c r="AL390" s="183">
        <f t="shared" si="1565"/>
        <v>0</v>
      </c>
      <c r="AM390" s="183">
        <f t="shared" si="1565"/>
        <v>0</v>
      </c>
      <c r="AN390" s="183">
        <f t="shared" si="1565"/>
        <v>0</v>
      </c>
      <c r="AO390" s="183">
        <f t="shared" si="1565"/>
        <v>4150</v>
      </c>
      <c r="AP390" s="183">
        <f t="shared" si="1565"/>
        <v>0</v>
      </c>
      <c r="AQ390" s="183">
        <f t="shared" si="1565"/>
        <v>0</v>
      </c>
      <c r="AR390" s="183">
        <f t="shared" si="1565"/>
        <v>0</v>
      </c>
      <c r="AS390" s="183">
        <f t="shared" si="1565"/>
        <v>0</v>
      </c>
      <c r="AT390" s="183">
        <f t="shared" si="1565"/>
        <v>4150</v>
      </c>
      <c r="AU390" s="183">
        <f t="shared" si="1565"/>
        <v>0</v>
      </c>
      <c r="AV390" s="183">
        <f t="shared" si="1565"/>
        <v>0</v>
      </c>
      <c r="AW390" s="183">
        <f t="shared" si="1565"/>
        <v>0</v>
      </c>
      <c r="AX390" s="183">
        <f t="shared" si="1565"/>
        <v>0</v>
      </c>
      <c r="AY390" s="183">
        <f t="shared" si="1565"/>
        <v>5554.3921960000007</v>
      </c>
      <c r="AZ390" s="183">
        <f t="shared" si="1565"/>
        <v>0</v>
      </c>
      <c r="BA390" s="183">
        <f t="shared" si="1565"/>
        <v>0</v>
      </c>
      <c r="BB390" s="271"/>
    </row>
    <row r="391" spans="1:54" ht="21" customHeight="1">
      <c r="A391" s="319"/>
      <c r="B391" s="319"/>
      <c r="C391" s="319"/>
      <c r="D391" s="184" t="s">
        <v>43</v>
      </c>
      <c r="E391" s="185">
        <f t="shared" si="1511"/>
        <v>10286.799999999999</v>
      </c>
      <c r="F391" s="185">
        <f t="shared" si="1512"/>
        <v>0</v>
      </c>
      <c r="G391" s="186">
        <f t="shared" si="1413"/>
        <v>0</v>
      </c>
      <c r="H391" s="183">
        <f t="shared" ref="H391:BA391" si="1566">H386</f>
        <v>0</v>
      </c>
      <c r="I391" s="183">
        <f t="shared" si="1566"/>
        <v>0</v>
      </c>
      <c r="J391" s="183">
        <f t="shared" si="1566"/>
        <v>0</v>
      </c>
      <c r="K391" s="183">
        <f t="shared" si="1566"/>
        <v>0</v>
      </c>
      <c r="L391" s="183">
        <f t="shared" si="1566"/>
        <v>0</v>
      </c>
      <c r="M391" s="183">
        <f t="shared" si="1566"/>
        <v>0</v>
      </c>
      <c r="N391" s="183">
        <f t="shared" si="1566"/>
        <v>1259.50333</v>
      </c>
      <c r="O391" s="183">
        <f t="shared" si="1566"/>
        <v>0</v>
      </c>
      <c r="P391" s="183">
        <f t="shared" si="1566"/>
        <v>0</v>
      </c>
      <c r="Q391" s="183">
        <f t="shared" si="1566"/>
        <v>1003</v>
      </c>
      <c r="R391" s="183">
        <f t="shared" si="1566"/>
        <v>0</v>
      </c>
      <c r="S391" s="183">
        <f t="shared" si="1566"/>
        <v>0</v>
      </c>
      <c r="T391" s="183">
        <f t="shared" si="1566"/>
        <v>1003</v>
      </c>
      <c r="U391" s="183">
        <f t="shared" si="1566"/>
        <v>0</v>
      </c>
      <c r="V391" s="183">
        <f t="shared" si="1566"/>
        <v>0</v>
      </c>
      <c r="W391" s="183">
        <f t="shared" si="1566"/>
        <v>1003</v>
      </c>
      <c r="X391" s="183">
        <f t="shared" si="1566"/>
        <v>0</v>
      </c>
      <c r="Y391" s="183">
        <f t="shared" si="1566"/>
        <v>0</v>
      </c>
      <c r="Z391" s="183">
        <f t="shared" si="1566"/>
        <v>1003</v>
      </c>
      <c r="AA391" s="183">
        <f t="shared" si="1566"/>
        <v>0</v>
      </c>
      <c r="AB391" s="183">
        <f t="shared" si="1566"/>
        <v>0</v>
      </c>
      <c r="AC391" s="183">
        <f t="shared" si="1566"/>
        <v>0</v>
      </c>
      <c r="AD391" s="183">
        <f t="shared" si="1566"/>
        <v>0</v>
      </c>
      <c r="AE391" s="183">
        <f t="shared" si="1566"/>
        <v>1003</v>
      </c>
      <c r="AF391" s="183">
        <f t="shared" si="1566"/>
        <v>0</v>
      </c>
      <c r="AG391" s="183">
        <f t="shared" si="1566"/>
        <v>0</v>
      </c>
      <c r="AH391" s="183">
        <f t="shared" si="1566"/>
        <v>0</v>
      </c>
      <c r="AI391" s="183">
        <f t="shared" si="1566"/>
        <v>0</v>
      </c>
      <c r="AJ391" s="183">
        <f t="shared" si="1566"/>
        <v>1003</v>
      </c>
      <c r="AK391" s="183">
        <f t="shared" si="1566"/>
        <v>0</v>
      </c>
      <c r="AL391" s="183">
        <f t="shared" si="1566"/>
        <v>0</v>
      </c>
      <c r="AM391" s="183">
        <f t="shared" si="1566"/>
        <v>0</v>
      </c>
      <c r="AN391" s="183">
        <f t="shared" si="1566"/>
        <v>0</v>
      </c>
      <c r="AO391" s="183">
        <f t="shared" si="1566"/>
        <v>1003</v>
      </c>
      <c r="AP391" s="183">
        <f t="shared" si="1566"/>
        <v>0</v>
      </c>
      <c r="AQ391" s="183">
        <f t="shared" si="1566"/>
        <v>0</v>
      </c>
      <c r="AR391" s="183">
        <f t="shared" si="1566"/>
        <v>0</v>
      </c>
      <c r="AS391" s="183">
        <f t="shared" si="1566"/>
        <v>0</v>
      </c>
      <c r="AT391" s="183">
        <f t="shared" si="1566"/>
        <v>1003</v>
      </c>
      <c r="AU391" s="183">
        <f t="shared" si="1566"/>
        <v>0</v>
      </c>
      <c r="AV391" s="183">
        <f t="shared" si="1566"/>
        <v>0</v>
      </c>
      <c r="AW391" s="183">
        <f t="shared" si="1566"/>
        <v>0</v>
      </c>
      <c r="AX391" s="183">
        <f t="shared" si="1566"/>
        <v>0</v>
      </c>
      <c r="AY391" s="183">
        <f t="shared" si="1566"/>
        <v>1003.2966699999999</v>
      </c>
      <c r="AZ391" s="183">
        <f t="shared" si="1566"/>
        <v>0</v>
      </c>
      <c r="BA391" s="183">
        <f t="shared" si="1566"/>
        <v>0</v>
      </c>
      <c r="BB391" s="271"/>
    </row>
    <row r="392" spans="1:54" ht="28.95" customHeight="1">
      <c r="A392" s="319"/>
      <c r="B392" s="319"/>
      <c r="C392" s="319"/>
      <c r="D392" s="192" t="s">
        <v>273</v>
      </c>
      <c r="E392" s="185">
        <f t="shared" si="1511"/>
        <v>0</v>
      </c>
      <c r="F392" s="185">
        <f t="shared" si="1512"/>
        <v>0</v>
      </c>
      <c r="G392" s="186" t="e">
        <f t="shared" si="1413"/>
        <v>#DIV/0!</v>
      </c>
      <c r="H392" s="183">
        <f t="shared" ref="H392:BA392" si="1567">H387</f>
        <v>0</v>
      </c>
      <c r="I392" s="183">
        <f t="shared" si="1567"/>
        <v>0</v>
      </c>
      <c r="J392" s="183">
        <f t="shared" si="1567"/>
        <v>0</v>
      </c>
      <c r="K392" s="183">
        <f t="shared" si="1567"/>
        <v>0</v>
      </c>
      <c r="L392" s="183">
        <f t="shared" si="1567"/>
        <v>0</v>
      </c>
      <c r="M392" s="183">
        <f t="shared" si="1567"/>
        <v>0</v>
      </c>
      <c r="N392" s="183">
        <f t="shared" si="1567"/>
        <v>0</v>
      </c>
      <c r="O392" s="183">
        <f t="shared" si="1567"/>
        <v>0</v>
      </c>
      <c r="P392" s="183">
        <f t="shared" si="1567"/>
        <v>0</v>
      </c>
      <c r="Q392" s="183">
        <f t="shared" si="1567"/>
        <v>0</v>
      </c>
      <c r="R392" s="183">
        <f t="shared" si="1567"/>
        <v>0</v>
      </c>
      <c r="S392" s="183">
        <f t="shared" si="1567"/>
        <v>0</v>
      </c>
      <c r="T392" s="183">
        <f t="shared" si="1567"/>
        <v>0</v>
      </c>
      <c r="U392" s="183">
        <f t="shared" si="1567"/>
        <v>0</v>
      </c>
      <c r="V392" s="183">
        <f t="shared" si="1567"/>
        <v>0</v>
      </c>
      <c r="W392" s="183">
        <f t="shared" si="1567"/>
        <v>0</v>
      </c>
      <c r="X392" s="183">
        <f t="shared" si="1567"/>
        <v>0</v>
      </c>
      <c r="Y392" s="183">
        <f t="shared" si="1567"/>
        <v>0</v>
      </c>
      <c r="Z392" s="183">
        <f t="shared" si="1567"/>
        <v>0</v>
      </c>
      <c r="AA392" s="183">
        <f t="shared" si="1567"/>
        <v>0</v>
      </c>
      <c r="AB392" s="183">
        <f t="shared" si="1567"/>
        <v>0</v>
      </c>
      <c r="AC392" s="183">
        <f t="shared" si="1567"/>
        <v>0</v>
      </c>
      <c r="AD392" s="183">
        <f t="shared" si="1567"/>
        <v>0</v>
      </c>
      <c r="AE392" s="183">
        <f t="shared" si="1567"/>
        <v>0</v>
      </c>
      <c r="AF392" s="183">
        <f t="shared" si="1567"/>
        <v>0</v>
      </c>
      <c r="AG392" s="183">
        <f t="shared" si="1567"/>
        <v>0</v>
      </c>
      <c r="AH392" s="183">
        <f t="shared" si="1567"/>
        <v>0</v>
      </c>
      <c r="AI392" s="183">
        <f t="shared" si="1567"/>
        <v>0</v>
      </c>
      <c r="AJ392" s="183">
        <f t="shared" si="1567"/>
        <v>0</v>
      </c>
      <c r="AK392" s="183">
        <f t="shared" si="1567"/>
        <v>0</v>
      </c>
      <c r="AL392" s="183">
        <f t="shared" si="1567"/>
        <v>0</v>
      </c>
      <c r="AM392" s="183">
        <f t="shared" si="1567"/>
        <v>0</v>
      </c>
      <c r="AN392" s="183">
        <f t="shared" si="1567"/>
        <v>0</v>
      </c>
      <c r="AO392" s="183">
        <f t="shared" si="1567"/>
        <v>0</v>
      </c>
      <c r="AP392" s="183">
        <f t="shared" si="1567"/>
        <v>0</v>
      </c>
      <c r="AQ392" s="183">
        <f t="shared" si="1567"/>
        <v>0</v>
      </c>
      <c r="AR392" s="183">
        <f t="shared" si="1567"/>
        <v>0</v>
      </c>
      <c r="AS392" s="183">
        <f t="shared" si="1567"/>
        <v>0</v>
      </c>
      <c r="AT392" s="183">
        <f t="shared" si="1567"/>
        <v>0</v>
      </c>
      <c r="AU392" s="183">
        <f t="shared" si="1567"/>
        <v>0</v>
      </c>
      <c r="AV392" s="183">
        <f t="shared" si="1567"/>
        <v>0</v>
      </c>
      <c r="AW392" s="183">
        <f t="shared" si="1567"/>
        <v>0</v>
      </c>
      <c r="AX392" s="183">
        <f t="shared" si="1567"/>
        <v>0</v>
      </c>
      <c r="AY392" s="183">
        <f t="shared" si="1567"/>
        <v>0</v>
      </c>
      <c r="AZ392" s="183">
        <f t="shared" si="1567"/>
        <v>0</v>
      </c>
      <c r="BA392" s="183">
        <f t="shared" si="1567"/>
        <v>0</v>
      </c>
      <c r="BB392" s="271"/>
    </row>
    <row r="393" spans="1:54" ht="28.95" customHeight="1">
      <c r="A393" s="319" t="s">
        <v>286</v>
      </c>
      <c r="B393" s="319"/>
      <c r="C393" s="319"/>
      <c r="D393" s="191" t="s">
        <v>41</v>
      </c>
      <c r="E393" s="185">
        <f t="shared" si="1511"/>
        <v>0</v>
      </c>
      <c r="F393" s="185">
        <f t="shared" si="1512"/>
        <v>0</v>
      </c>
      <c r="G393" s="186" t="e">
        <f t="shared" si="1413"/>
        <v>#DIV/0!</v>
      </c>
      <c r="H393" s="185">
        <f>H394+H395+H396</f>
        <v>0</v>
      </c>
      <c r="I393" s="185">
        <f t="shared" ref="I393:BA393" si="1568">I394+I395+I396</f>
        <v>0</v>
      </c>
      <c r="J393" s="185">
        <f t="shared" si="1568"/>
        <v>0</v>
      </c>
      <c r="K393" s="185">
        <f t="shared" si="1568"/>
        <v>0</v>
      </c>
      <c r="L393" s="185">
        <f t="shared" si="1568"/>
        <v>0</v>
      </c>
      <c r="M393" s="185">
        <f t="shared" si="1568"/>
        <v>0</v>
      </c>
      <c r="N393" s="185">
        <f t="shared" si="1568"/>
        <v>0</v>
      </c>
      <c r="O393" s="185">
        <f t="shared" si="1568"/>
        <v>0</v>
      </c>
      <c r="P393" s="185">
        <f t="shared" si="1568"/>
        <v>0</v>
      </c>
      <c r="Q393" s="185">
        <f t="shared" si="1568"/>
        <v>0</v>
      </c>
      <c r="R393" s="185">
        <f t="shared" si="1568"/>
        <v>0</v>
      </c>
      <c r="S393" s="185">
        <f t="shared" si="1568"/>
        <v>0</v>
      </c>
      <c r="T393" s="185">
        <f t="shared" si="1568"/>
        <v>0</v>
      </c>
      <c r="U393" s="185">
        <f t="shared" si="1568"/>
        <v>0</v>
      </c>
      <c r="V393" s="185">
        <f t="shared" si="1568"/>
        <v>0</v>
      </c>
      <c r="W393" s="185">
        <f t="shared" si="1568"/>
        <v>0</v>
      </c>
      <c r="X393" s="185">
        <f t="shared" si="1568"/>
        <v>0</v>
      </c>
      <c r="Y393" s="185">
        <f t="shared" si="1568"/>
        <v>0</v>
      </c>
      <c r="Z393" s="185">
        <f t="shared" si="1568"/>
        <v>0</v>
      </c>
      <c r="AA393" s="185">
        <f t="shared" si="1568"/>
        <v>0</v>
      </c>
      <c r="AB393" s="185">
        <f t="shared" si="1568"/>
        <v>0</v>
      </c>
      <c r="AC393" s="185">
        <f t="shared" si="1568"/>
        <v>0</v>
      </c>
      <c r="AD393" s="185">
        <f t="shared" si="1568"/>
        <v>0</v>
      </c>
      <c r="AE393" s="185">
        <f t="shared" si="1568"/>
        <v>0</v>
      </c>
      <c r="AF393" s="185">
        <f t="shared" si="1568"/>
        <v>0</v>
      </c>
      <c r="AG393" s="185">
        <f t="shared" si="1568"/>
        <v>0</v>
      </c>
      <c r="AH393" s="185">
        <f t="shared" si="1568"/>
        <v>0</v>
      </c>
      <c r="AI393" s="185">
        <f t="shared" si="1568"/>
        <v>0</v>
      </c>
      <c r="AJ393" s="185">
        <f t="shared" si="1568"/>
        <v>0</v>
      </c>
      <c r="AK393" s="185">
        <f t="shared" si="1568"/>
        <v>0</v>
      </c>
      <c r="AL393" s="185">
        <f t="shared" si="1568"/>
        <v>0</v>
      </c>
      <c r="AM393" s="185">
        <f t="shared" si="1568"/>
        <v>0</v>
      </c>
      <c r="AN393" s="185">
        <f t="shared" si="1568"/>
        <v>0</v>
      </c>
      <c r="AO393" s="185">
        <f t="shared" si="1568"/>
        <v>0</v>
      </c>
      <c r="AP393" s="185">
        <f t="shared" si="1568"/>
        <v>0</v>
      </c>
      <c r="AQ393" s="185">
        <f t="shared" si="1568"/>
        <v>0</v>
      </c>
      <c r="AR393" s="185">
        <f t="shared" si="1568"/>
        <v>0</v>
      </c>
      <c r="AS393" s="185">
        <f t="shared" si="1568"/>
        <v>0</v>
      </c>
      <c r="AT393" s="185">
        <f t="shared" si="1568"/>
        <v>0</v>
      </c>
      <c r="AU393" s="185">
        <f t="shared" si="1568"/>
        <v>0</v>
      </c>
      <c r="AV393" s="185">
        <f t="shared" si="1568"/>
        <v>0</v>
      </c>
      <c r="AW393" s="185">
        <f t="shared" si="1568"/>
        <v>0</v>
      </c>
      <c r="AX393" s="185">
        <f t="shared" si="1568"/>
        <v>0</v>
      </c>
      <c r="AY393" s="185">
        <f t="shared" si="1568"/>
        <v>0</v>
      </c>
      <c r="AZ393" s="185">
        <f t="shared" si="1568"/>
        <v>0</v>
      </c>
      <c r="BA393" s="185">
        <f t="shared" si="1568"/>
        <v>0</v>
      </c>
      <c r="BB393" s="271"/>
    </row>
    <row r="394" spans="1:54" ht="28.95" customHeight="1">
      <c r="A394" s="319"/>
      <c r="B394" s="319"/>
      <c r="C394" s="319"/>
      <c r="D394" s="184" t="s">
        <v>37</v>
      </c>
      <c r="E394" s="185">
        <f t="shared" si="1511"/>
        <v>0</v>
      </c>
      <c r="F394" s="185">
        <f t="shared" si="1512"/>
        <v>0</v>
      </c>
      <c r="G394" s="186" t="e">
        <f t="shared" si="1413"/>
        <v>#DIV/0!</v>
      </c>
      <c r="H394" s="183"/>
      <c r="I394" s="183"/>
      <c r="J394" s="189"/>
      <c r="K394" s="183"/>
      <c r="L394" s="183"/>
      <c r="M394" s="189"/>
      <c r="N394" s="183"/>
      <c r="O394" s="183"/>
      <c r="P394" s="189"/>
      <c r="Q394" s="183"/>
      <c r="R394" s="183"/>
      <c r="S394" s="189"/>
      <c r="T394" s="183"/>
      <c r="U394" s="183"/>
      <c r="V394" s="189"/>
      <c r="W394" s="183"/>
      <c r="X394" s="183"/>
      <c r="Y394" s="189"/>
      <c r="Z394" s="183"/>
      <c r="AA394" s="183"/>
      <c r="AB394" s="189"/>
      <c r="AC394" s="189"/>
      <c r="AD394" s="189"/>
      <c r="AE394" s="183"/>
      <c r="AF394" s="183"/>
      <c r="AG394" s="189"/>
      <c r="AH394" s="189"/>
      <c r="AI394" s="189"/>
      <c r="AJ394" s="183"/>
      <c r="AK394" s="183"/>
      <c r="AL394" s="189"/>
      <c r="AM394" s="189"/>
      <c r="AN394" s="189"/>
      <c r="AO394" s="183"/>
      <c r="AP394" s="183"/>
      <c r="AQ394" s="189"/>
      <c r="AR394" s="189"/>
      <c r="AS394" s="189"/>
      <c r="AT394" s="183"/>
      <c r="AU394" s="183"/>
      <c r="AV394" s="189"/>
      <c r="AW394" s="189"/>
      <c r="AX394" s="189"/>
      <c r="AY394" s="183"/>
      <c r="AZ394" s="183"/>
      <c r="BA394" s="189"/>
      <c r="BB394" s="271"/>
    </row>
    <row r="395" spans="1:54" ht="28.95" customHeight="1">
      <c r="A395" s="319"/>
      <c r="B395" s="319"/>
      <c r="C395" s="319"/>
      <c r="D395" s="184" t="s">
        <v>2</v>
      </c>
      <c r="E395" s="185">
        <f t="shared" si="1511"/>
        <v>0</v>
      </c>
      <c r="F395" s="185">
        <f t="shared" si="1512"/>
        <v>0</v>
      </c>
      <c r="G395" s="186" t="e">
        <f t="shared" si="1413"/>
        <v>#DIV/0!</v>
      </c>
      <c r="H395" s="183"/>
      <c r="I395" s="183"/>
      <c r="J395" s="189"/>
      <c r="K395" s="183"/>
      <c r="L395" s="183"/>
      <c r="M395" s="189"/>
      <c r="N395" s="183"/>
      <c r="O395" s="183"/>
      <c r="P395" s="189"/>
      <c r="Q395" s="183"/>
      <c r="R395" s="183"/>
      <c r="S395" s="189"/>
      <c r="T395" s="183"/>
      <c r="U395" s="183"/>
      <c r="V395" s="189"/>
      <c r="W395" s="183"/>
      <c r="X395" s="183"/>
      <c r="Y395" s="189"/>
      <c r="Z395" s="183"/>
      <c r="AA395" s="183"/>
      <c r="AB395" s="189"/>
      <c r="AC395" s="189"/>
      <c r="AD395" s="189"/>
      <c r="AE395" s="183"/>
      <c r="AF395" s="183"/>
      <c r="AG395" s="189"/>
      <c r="AH395" s="189"/>
      <c r="AI395" s="189"/>
      <c r="AJ395" s="183"/>
      <c r="AK395" s="183"/>
      <c r="AL395" s="189"/>
      <c r="AM395" s="189"/>
      <c r="AN395" s="189"/>
      <c r="AO395" s="183"/>
      <c r="AP395" s="183"/>
      <c r="AQ395" s="189"/>
      <c r="AR395" s="189"/>
      <c r="AS395" s="189"/>
      <c r="AT395" s="183"/>
      <c r="AU395" s="183"/>
      <c r="AV395" s="189"/>
      <c r="AW395" s="189"/>
      <c r="AX395" s="189"/>
      <c r="AY395" s="183"/>
      <c r="AZ395" s="183"/>
      <c r="BA395" s="189"/>
      <c r="BB395" s="271"/>
    </row>
    <row r="396" spans="1:54" ht="28.95" customHeight="1">
      <c r="A396" s="319"/>
      <c r="B396" s="319"/>
      <c r="C396" s="319"/>
      <c r="D396" s="184" t="s">
        <v>43</v>
      </c>
      <c r="E396" s="185">
        <f t="shared" si="1511"/>
        <v>0</v>
      </c>
      <c r="F396" s="185">
        <f t="shared" si="1512"/>
        <v>0</v>
      </c>
      <c r="G396" s="186" t="e">
        <f t="shared" si="1413"/>
        <v>#DIV/0!</v>
      </c>
      <c r="H396" s="183"/>
      <c r="I396" s="183"/>
      <c r="J396" s="189"/>
      <c r="K396" s="183"/>
      <c r="L396" s="183"/>
      <c r="M396" s="189"/>
      <c r="N396" s="183"/>
      <c r="O396" s="183"/>
      <c r="P396" s="189"/>
      <c r="Q396" s="183"/>
      <c r="R396" s="183"/>
      <c r="S396" s="189"/>
      <c r="T396" s="183"/>
      <c r="U396" s="183"/>
      <c r="V396" s="189"/>
      <c r="W396" s="183"/>
      <c r="X396" s="183"/>
      <c r="Y396" s="189"/>
      <c r="Z396" s="183"/>
      <c r="AA396" s="183"/>
      <c r="AB396" s="189"/>
      <c r="AC396" s="189"/>
      <c r="AD396" s="189"/>
      <c r="AE396" s="183"/>
      <c r="AF396" s="183"/>
      <c r="AG396" s="189"/>
      <c r="AH396" s="189"/>
      <c r="AI396" s="189"/>
      <c r="AJ396" s="183"/>
      <c r="AK396" s="183"/>
      <c r="AL396" s="189"/>
      <c r="AM396" s="189"/>
      <c r="AN396" s="189"/>
      <c r="AO396" s="183"/>
      <c r="AP396" s="183"/>
      <c r="AQ396" s="189"/>
      <c r="AR396" s="189"/>
      <c r="AS396" s="189"/>
      <c r="AT396" s="183"/>
      <c r="AU396" s="183"/>
      <c r="AV396" s="189"/>
      <c r="AW396" s="189"/>
      <c r="AX396" s="189"/>
      <c r="AY396" s="183"/>
      <c r="AZ396" s="183"/>
      <c r="BA396" s="189"/>
      <c r="BB396" s="271"/>
    </row>
    <row r="397" spans="1:54" ht="28.95" customHeight="1">
      <c r="A397" s="319"/>
      <c r="B397" s="319"/>
      <c r="C397" s="319"/>
      <c r="D397" s="192" t="s">
        <v>273</v>
      </c>
      <c r="E397" s="185">
        <f t="shared" si="1511"/>
        <v>0</v>
      </c>
      <c r="F397" s="185">
        <f t="shared" si="1512"/>
        <v>0</v>
      </c>
      <c r="G397" s="186" t="e">
        <f t="shared" si="1413"/>
        <v>#DIV/0!</v>
      </c>
      <c r="H397" s="183"/>
      <c r="I397" s="183"/>
      <c r="J397" s="189"/>
      <c r="K397" s="183"/>
      <c r="L397" s="183"/>
      <c r="M397" s="189"/>
      <c r="N397" s="183"/>
      <c r="O397" s="183"/>
      <c r="P397" s="189"/>
      <c r="Q397" s="183"/>
      <c r="R397" s="183"/>
      <c r="S397" s="189"/>
      <c r="T397" s="183"/>
      <c r="U397" s="183"/>
      <c r="V397" s="189"/>
      <c r="W397" s="183"/>
      <c r="X397" s="183"/>
      <c r="Y397" s="189"/>
      <c r="Z397" s="183"/>
      <c r="AA397" s="183"/>
      <c r="AB397" s="189"/>
      <c r="AC397" s="189"/>
      <c r="AD397" s="189"/>
      <c r="AE397" s="183"/>
      <c r="AF397" s="183"/>
      <c r="AG397" s="189"/>
      <c r="AH397" s="189"/>
      <c r="AI397" s="189"/>
      <c r="AJ397" s="183"/>
      <c r="AK397" s="183"/>
      <c r="AL397" s="189"/>
      <c r="AM397" s="189"/>
      <c r="AN397" s="189"/>
      <c r="AO397" s="183"/>
      <c r="AP397" s="183"/>
      <c r="AQ397" s="189"/>
      <c r="AR397" s="189"/>
      <c r="AS397" s="189"/>
      <c r="AT397" s="183"/>
      <c r="AU397" s="183"/>
      <c r="AV397" s="189"/>
      <c r="AW397" s="189"/>
      <c r="AX397" s="189"/>
      <c r="AY397" s="183"/>
      <c r="AZ397" s="183"/>
      <c r="BA397" s="189"/>
      <c r="BB397" s="271"/>
    </row>
    <row r="398" spans="1:54" ht="29.25" customHeight="1">
      <c r="A398" s="317" t="s">
        <v>379</v>
      </c>
      <c r="B398" s="317"/>
      <c r="C398" s="317"/>
      <c r="D398" s="317"/>
      <c r="E398" s="317"/>
      <c r="F398" s="317"/>
      <c r="G398" s="317"/>
      <c r="H398" s="317"/>
      <c r="I398" s="317"/>
      <c r="J398" s="317"/>
      <c r="K398" s="317"/>
      <c r="L398" s="317"/>
      <c r="M398" s="317"/>
      <c r="N398" s="317"/>
      <c r="O398" s="317"/>
      <c r="P398" s="317"/>
      <c r="Q398" s="317"/>
      <c r="R398" s="317"/>
      <c r="S398" s="317"/>
      <c r="T398" s="317"/>
      <c r="U398" s="317"/>
      <c r="V398" s="317"/>
      <c r="W398" s="317"/>
      <c r="X398" s="317"/>
      <c r="Y398" s="317"/>
      <c r="Z398" s="317"/>
      <c r="AA398" s="317"/>
      <c r="AB398" s="317"/>
      <c r="AC398" s="317"/>
      <c r="AD398" s="317"/>
      <c r="AE398" s="317"/>
      <c r="AF398" s="317"/>
      <c r="AG398" s="317"/>
      <c r="AH398" s="317"/>
      <c r="AI398" s="317"/>
      <c r="AJ398" s="317"/>
      <c r="AK398" s="317"/>
      <c r="AL398" s="317"/>
      <c r="AM398" s="317"/>
      <c r="AN398" s="317"/>
      <c r="AO398" s="317"/>
      <c r="AP398" s="317"/>
      <c r="AQ398" s="317"/>
      <c r="AR398" s="317"/>
      <c r="AS398" s="317"/>
      <c r="AT398" s="317"/>
      <c r="AU398" s="317"/>
      <c r="AV398" s="317"/>
      <c r="AW398" s="317"/>
      <c r="AX398" s="317"/>
      <c r="AY398" s="317"/>
      <c r="AZ398" s="317"/>
      <c r="BA398" s="317"/>
      <c r="BB398" s="317"/>
    </row>
    <row r="399" spans="1:54" s="116" customFormat="1" ht="22.2" customHeight="1">
      <c r="A399" s="273" t="s">
        <v>16</v>
      </c>
      <c r="B399" s="270" t="s">
        <v>380</v>
      </c>
      <c r="C399" s="270" t="s">
        <v>446</v>
      </c>
      <c r="D399" s="191" t="s">
        <v>41</v>
      </c>
      <c r="E399" s="185">
        <f>H399+K399+N399+Q399+T399+W399+Z399+AE399+AJ399+AO399+AT399+AY399</f>
        <v>0</v>
      </c>
      <c r="F399" s="185">
        <f>I399+L399+O399+R399+U399+X399+AA399+AF399+AK399+AP399+AU399+AZ399</f>
        <v>0</v>
      </c>
      <c r="G399" s="186" t="e">
        <f t="shared" ref="G399:G418" si="1569">F399/E399</f>
        <v>#DIV/0!</v>
      </c>
      <c r="H399" s="185">
        <f>SUM(H400:H402)</f>
        <v>0</v>
      </c>
      <c r="I399" s="185">
        <f t="shared" ref="I399" si="1570">SUM(I400:I402)</f>
        <v>0</v>
      </c>
      <c r="J399" s="185">
        <f t="shared" ref="J399" si="1571">SUM(J400:J402)</f>
        <v>0</v>
      </c>
      <c r="K399" s="185">
        <f t="shared" ref="K399" si="1572">SUM(K400:K402)</f>
        <v>0</v>
      </c>
      <c r="L399" s="185">
        <f t="shared" ref="L399" si="1573">SUM(L400:L402)</f>
        <v>0</v>
      </c>
      <c r="M399" s="185">
        <f t="shared" ref="M399" si="1574">SUM(M400:M402)</f>
        <v>0</v>
      </c>
      <c r="N399" s="185">
        <f t="shared" ref="N399" si="1575">SUM(N400:N402)</f>
        <v>0</v>
      </c>
      <c r="O399" s="185">
        <f t="shared" ref="O399" si="1576">SUM(O400:O402)</f>
        <v>0</v>
      </c>
      <c r="P399" s="185">
        <f t="shared" ref="P399" si="1577">SUM(P400:P402)</f>
        <v>0</v>
      </c>
      <c r="Q399" s="185">
        <f t="shared" ref="Q399" si="1578">SUM(Q400:Q402)</f>
        <v>0</v>
      </c>
      <c r="R399" s="185">
        <f t="shared" ref="R399" si="1579">SUM(R400:R402)</f>
        <v>0</v>
      </c>
      <c r="S399" s="185">
        <f t="shared" ref="S399" si="1580">SUM(S400:S402)</f>
        <v>0</v>
      </c>
      <c r="T399" s="185">
        <f t="shared" ref="T399" si="1581">SUM(T400:T402)</f>
        <v>0</v>
      </c>
      <c r="U399" s="185">
        <f t="shared" ref="U399" si="1582">SUM(U400:U402)</f>
        <v>0</v>
      </c>
      <c r="V399" s="185">
        <f t="shared" ref="V399" si="1583">SUM(V400:V402)</f>
        <v>0</v>
      </c>
      <c r="W399" s="185">
        <f t="shared" ref="W399" si="1584">SUM(W400:W402)</f>
        <v>0</v>
      </c>
      <c r="X399" s="185">
        <f t="shared" ref="X399" si="1585">SUM(X400:X402)</f>
        <v>0</v>
      </c>
      <c r="Y399" s="185">
        <f t="shared" ref="Y399" si="1586">SUM(Y400:Y402)</f>
        <v>0</v>
      </c>
      <c r="Z399" s="185">
        <f t="shared" ref="Z399" si="1587">SUM(Z400:Z402)</f>
        <v>0</v>
      </c>
      <c r="AA399" s="185">
        <f t="shared" ref="AA399" si="1588">SUM(AA400:AA402)</f>
        <v>0</v>
      </c>
      <c r="AB399" s="185">
        <f t="shared" ref="AB399" si="1589">SUM(AB400:AB402)</f>
        <v>0</v>
      </c>
      <c r="AC399" s="185">
        <f t="shared" ref="AC399" si="1590">SUM(AC400:AC402)</f>
        <v>0</v>
      </c>
      <c r="AD399" s="185">
        <f t="shared" ref="AD399" si="1591">SUM(AD400:AD402)</f>
        <v>0</v>
      </c>
      <c r="AE399" s="185">
        <f t="shared" ref="AE399" si="1592">SUM(AE400:AE402)</f>
        <v>0</v>
      </c>
      <c r="AF399" s="185">
        <f t="shared" ref="AF399" si="1593">SUM(AF400:AF402)</f>
        <v>0</v>
      </c>
      <c r="AG399" s="185">
        <f t="shared" ref="AG399" si="1594">SUM(AG400:AG402)</f>
        <v>0</v>
      </c>
      <c r="AH399" s="185">
        <f t="shared" ref="AH399" si="1595">SUM(AH400:AH402)</f>
        <v>0</v>
      </c>
      <c r="AI399" s="185">
        <f t="shared" ref="AI399" si="1596">SUM(AI400:AI402)</f>
        <v>0</v>
      </c>
      <c r="AJ399" s="185">
        <f t="shared" ref="AJ399" si="1597">SUM(AJ400:AJ402)</f>
        <v>0</v>
      </c>
      <c r="AK399" s="185">
        <f t="shared" ref="AK399" si="1598">SUM(AK400:AK402)</f>
        <v>0</v>
      </c>
      <c r="AL399" s="185">
        <f t="shared" ref="AL399" si="1599">SUM(AL400:AL402)</f>
        <v>0</v>
      </c>
      <c r="AM399" s="185">
        <f t="shared" ref="AM399" si="1600">SUM(AM400:AM402)</f>
        <v>0</v>
      </c>
      <c r="AN399" s="185">
        <f t="shared" ref="AN399" si="1601">SUM(AN400:AN402)</f>
        <v>0</v>
      </c>
      <c r="AO399" s="185">
        <f t="shared" ref="AO399" si="1602">SUM(AO400:AO402)</f>
        <v>0</v>
      </c>
      <c r="AP399" s="185">
        <f t="shared" ref="AP399" si="1603">SUM(AP400:AP402)</f>
        <v>0</v>
      </c>
      <c r="AQ399" s="185">
        <f t="shared" ref="AQ399" si="1604">SUM(AQ400:AQ402)</f>
        <v>0</v>
      </c>
      <c r="AR399" s="185">
        <f t="shared" ref="AR399" si="1605">SUM(AR400:AR402)</f>
        <v>0</v>
      </c>
      <c r="AS399" s="185">
        <f t="shared" ref="AS399" si="1606">SUM(AS400:AS402)</f>
        <v>0</v>
      </c>
      <c r="AT399" s="185">
        <f t="shared" ref="AT399" si="1607">SUM(AT400:AT402)</f>
        <v>0</v>
      </c>
      <c r="AU399" s="185">
        <f t="shared" ref="AU399" si="1608">SUM(AU400:AU402)</f>
        <v>0</v>
      </c>
      <c r="AV399" s="185">
        <f t="shared" ref="AV399" si="1609">SUM(AV400:AV402)</f>
        <v>0</v>
      </c>
      <c r="AW399" s="185">
        <f t="shared" ref="AW399" si="1610">SUM(AW400:AW402)</f>
        <v>0</v>
      </c>
      <c r="AX399" s="185">
        <f t="shared" ref="AX399" si="1611">SUM(AX400:AX402)</f>
        <v>0</v>
      </c>
      <c r="AY399" s="185">
        <f t="shared" ref="AY399" si="1612">SUM(AY400:AY402)</f>
        <v>0</v>
      </c>
      <c r="AZ399" s="185">
        <f t="shared" ref="AZ399" si="1613">SUM(AZ400:AZ402)</f>
        <v>0</v>
      </c>
      <c r="BA399" s="185">
        <f t="shared" ref="BA399" si="1614">SUM(BA400:BA402)</f>
        <v>0</v>
      </c>
      <c r="BB399" s="274"/>
    </row>
    <row r="400" spans="1:54">
      <c r="A400" s="273"/>
      <c r="B400" s="270"/>
      <c r="C400" s="270"/>
      <c r="D400" s="184" t="s">
        <v>37</v>
      </c>
      <c r="E400" s="185">
        <f t="shared" ref="E400:E403" si="1615">H400+K400+N400+Q400+T400+W400+Z400+AE400+AJ400+AO400+AT400+AY400</f>
        <v>0</v>
      </c>
      <c r="F400" s="185">
        <f t="shared" ref="F400:F403" si="1616">I400+L400+O400+R400+U400+X400+AA400+AF400+AK400+AP400+AU400+AZ400</f>
        <v>0</v>
      </c>
      <c r="G400" s="186" t="e">
        <f t="shared" si="1569"/>
        <v>#DIV/0!</v>
      </c>
      <c r="H400" s="183"/>
      <c r="I400" s="183"/>
      <c r="J400" s="189"/>
      <c r="K400" s="183"/>
      <c r="L400" s="183"/>
      <c r="M400" s="189"/>
      <c r="N400" s="183"/>
      <c r="O400" s="183"/>
      <c r="P400" s="189"/>
      <c r="Q400" s="183"/>
      <c r="R400" s="183"/>
      <c r="S400" s="189"/>
      <c r="T400" s="183"/>
      <c r="U400" s="183"/>
      <c r="V400" s="189"/>
      <c r="W400" s="183"/>
      <c r="X400" s="183"/>
      <c r="Y400" s="189"/>
      <c r="Z400" s="183"/>
      <c r="AA400" s="183"/>
      <c r="AB400" s="189"/>
      <c r="AC400" s="189"/>
      <c r="AD400" s="189"/>
      <c r="AE400" s="183"/>
      <c r="AF400" s="183"/>
      <c r="AG400" s="189"/>
      <c r="AH400" s="189"/>
      <c r="AI400" s="189"/>
      <c r="AJ400" s="183"/>
      <c r="AK400" s="183"/>
      <c r="AL400" s="189"/>
      <c r="AM400" s="189"/>
      <c r="AN400" s="189"/>
      <c r="AO400" s="183"/>
      <c r="AP400" s="183"/>
      <c r="AQ400" s="189"/>
      <c r="AR400" s="183"/>
      <c r="AS400" s="183"/>
      <c r="AT400" s="183"/>
      <c r="AU400" s="183"/>
      <c r="AV400" s="189"/>
      <c r="AW400" s="189"/>
      <c r="AX400" s="189"/>
      <c r="AY400" s="183"/>
      <c r="AZ400" s="183"/>
      <c r="BA400" s="189"/>
      <c r="BB400" s="274"/>
    </row>
    <row r="401" spans="1:54" ht="31.2" customHeight="1">
      <c r="A401" s="273"/>
      <c r="B401" s="270"/>
      <c r="C401" s="270"/>
      <c r="D401" s="184" t="s">
        <v>2</v>
      </c>
      <c r="E401" s="185">
        <f t="shared" si="1615"/>
        <v>0</v>
      </c>
      <c r="F401" s="185">
        <f t="shared" si="1616"/>
        <v>0</v>
      </c>
      <c r="G401" s="186" t="e">
        <f t="shared" si="1569"/>
        <v>#DIV/0!</v>
      </c>
      <c r="H401" s="183"/>
      <c r="I401" s="183"/>
      <c r="J401" s="189"/>
      <c r="K401" s="183"/>
      <c r="L401" s="183"/>
      <c r="M401" s="189"/>
      <c r="N401" s="183"/>
      <c r="O401" s="183"/>
      <c r="P401" s="189"/>
      <c r="Q401" s="183"/>
      <c r="R401" s="183"/>
      <c r="S401" s="189"/>
      <c r="T401" s="183"/>
      <c r="U401" s="183"/>
      <c r="V401" s="189"/>
      <c r="W401" s="183"/>
      <c r="X401" s="183"/>
      <c r="Y401" s="189"/>
      <c r="Z401" s="183"/>
      <c r="AA401" s="183"/>
      <c r="AB401" s="189"/>
      <c r="AC401" s="189"/>
      <c r="AD401" s="189"/>
      <c r="AE401" s="183"/>
      <c r="AF401" s="183"/>
      <c r="AG401" s="189"/>
      <c r="AH401" s="189"/>
      <c r="AI401" s="189"/>
      <c r="AJ401" s="183"/>
      <c r="AK401" s="183"/>
      <c r="AL401" s="189"/>
      <c r="AM401" s="189"/>
      <c r="AN401" s="189"/>
      <c r="AO401" s="183"/>
      <c r="AP401" s="183"/>
      <c r="AQ401" s="189"/>
      <c r="AR401" s="189"/>
      <c r="AS401" s="189"/>
      <c r="AT401" s="183"/>
      <c r="AU401" s="183"/>
      <c r="AV401" s="189"/>
      <c r="AW401" s="189"/>
      <c r="AX401" s="189"/>
      <c r="AY401" s="183"/>
      <c r="AZ401" s="183"/>
      <c r="BA401" s="189"/>
      <c r="BB401" s="274"/>
    </row>
    <row r="402" spans="1:54" ht="21.75" customHeight="1">
      <c r="A402" s="273"/>
      <c r="B402" s="270"/>
      <c r="C402" s="270"/>
      <c r="D402" s="184" t="s">
        <v>43</v>
      </c>
      <c r="E402" s="185">
        <f t="shared" si="1615"/>
        <v>0</v>
      </c>
      <c r="F402" s="185">
        <f t="shared" si="1616"/>
        <v>0</v>
      </c>
      <c r="G402" s="186" t="e">
        <f t="shared" si="1569"/>
        <v>#DIV/0!</v>
      </c>
      <c r="H402" s="183"/>
      <c r="I402" s="183"/>
      <c r="J402" s="189"/>
      <c r="K402" s="183"/>
      <c r="L402" s="183"/>
      <c r="M402" s="189"/>
      <c r="N402" s="183"/>
      <c r="O402" s="183"/>
      <c r="P402" s="189"/>
      <c r="Q402" s="183"/>
      <c r="R402" s="183"/>
      <c r="S402" s="189"/>
      <c r="T402" s="183"/>
      <c r="U402" s="183"/>
      <c r="V402" s="189"/>
      <c r="W402" s="183"/>
      <c r="X402" s="183"/>
      <c r="Y402" s="189"/>
      <c r="Z402" s="183"/>
      <c r="AA402" s="183"/>
      <c r="AB402" s="189"/>
      <c r="AC402" s="189"/>
      <c r="AD402" s="189"/>
      <c r="AE402" s="183"/>
      <c r="AF402" s="183"/>
      <c r="AG402" s="189"/>
      <c r="AH402" s="189"/>
      <c r="AI402" s="189"/>
      <c r="AJ402" s="183"/>
      <c r="AK402" s="183"/>
      <c r="AL402" s="189"/>
      <c r="AM402" s="189"/>
      <c r="AN402" s="189"/>
      <c r="AO402" s="183"/>
      <c r="AP402" s="183"/>
      <c r="AQ402" s="189"/>
      <c r="AR402" s="189"/>
      <c r="AS402" s="189"/>
      <c r="AT402" s="183"/>
      <c r="AU402" s="183"/>
      <c r="AV402" s="189"/>
      <c r="AW402" s="189"/>
      <c r="AX402" s="189"/>
      <c r="AY402" s="183"/>
      <c r="AZ402" s="183"/>
      <c r="BA402" s="189"/>
      <c r="BB402" s="274"/>
    </row>
    <row r="403" spans="1:54" ht="30" customHeight="1">
      <c r="A403" s="273"/>
      <c r="B403" s="270"/>
      <c r="C403" s="270"/>
      <c r="D403" s="192" t="s">
        <v>273</v>
      </c>
      <c r="E403" s="185">
        <f t="shared" si="1615"/>
        <v>0</v>
      </c>
      <c r="F403" s="185">
        <f t="shared" si="1616"/>
        <v>0</v>
      </c>
      <c r="G403" s="186" t="e">
        <f t="shared" si="1569"/>
        <v>#DIV/0!</v>
      </c>
      <c r="H403" s="183"/>
      <c r="I403" s="183"/>
      <c r="J403" s="189"/>
      <c r="K403" s="183"/>
      <c r="L403" s="183"/>
      <c r="M403" s="189"/>
      <c r="N403" s="183"/>
      <c r="O403" s="183"/>
      <c r="P403" s="189"/>
      <c r="Q403" s="183"/>
      <c r="R403" s="183"/>
      <c r="S403" s="189"/>
      <c r="T403" s="183"/>
      <c r="U403" s="183"/>
      <c r="V403" s="189"/>
      <c r="W403" s="183"/>
      <c r="X403" s="183"/>
      <c r="Y403" s="189"/>
      <c r="Z403" s="183"/>
      <c r="AA403" s="183"/>
      <c r="AB403" s="189"/>
      <c r="AC403" s="189"/>
      <c r="AD403" s="189"/>
      <c r="AE403" s="183"/>
      <c r="AF403" s="183"/>
      <c r="AG403" s="189"/>
      <c r="AH403" s="189"/>
      <c r="AI403" s="189"/>
      <c r="AJ403" s="183"/>
      <c r="AK403" s="183"/>
      <c r="AL403" s="189"/>
      <c r="AM403" s="189"/>
      <c r="AN403" s="189"/>
      <c r="AO403" s="183"/>
      <c r="AP403" s="183"/>
      <c r="AQ403" s="189"/>
      <c r="AR403" s="189"/>
      <c r="AS403" s="189"/>
      <c r="AT403" s="183"/>
      <c r="AU403" s="183"/>
      <c r="AV403" s="189"/>
      <c r="AW403" s="189"/>
      <c r="AX403" s="189"/>
      <c r="AY403" s="183"/>
      <c r="AZ403" s="183"/>
      <c r="BA403" s="189"/>
      <c r="BB403" s="274"/>
    </row>
    <row r="404" spans="1:54" s="116" customFormat="1" ht="22.2" customHeight="1">
      <c r="A404" s="273" t="s">
        <v>386</v>
      </c>
      <c r="B404" s="273"/>
      <c r="C404" s="273"/>
      <c r="D404" s="191" t="s">
        <v>41</v>
      </c>
      <c r="E404" s="185">
        <f>H404+K404+N404+Q404+T404+W404+Z404+AE404+AJ404+AO404+AT404+AY404</f>
        <v>0</v>
      </c>
      <c r="F404" s="185">
        <f>I404+L404+O404+R404+U404+X404+AA404+AF404+AK404+AP404+AU404+AZ404</f>
        <v>0</v>
      </c>
      <c r="G404" s="186" t="e">
        <f t="shared" si="1569"/>
        <v>#DIV/0!</v>
      </c>
      <c r="H404" s="185">
        <f>SUM(H405:H407)</f>
        <v>0</v>
      </c>
      <c r="I404" s="185">
        <f t="shared" ref="I404" si="1617">SUM(I405:I407)</f>
        <v>0</v>
      </c>
      <c r="J404" s="185">
        <f t="shared" ref="J404" si="1618">SUM(J405:J407)</f>
        <v>0</v>
      </c>
      <c r="K404" s="185">
        <f t="shared" ref="K404" si="1619">SUM(K405:K407)</f>
        <v>0</v>
      </c>
      <c r="L404" s="185">
        <f t="shared" ref="L404" si="1620">SUM(L405:L407)</f>
        <v>0</v>
      </c>
      <c r="M404" s="185">
        <f t="shared" ref="M404" si="1621">SUM(M405:M407)</f>
        <v>0</v>
      </c>
      <c r="N404" s="185">
        <f t="shared" ref="N404" si="1622">SUM(N405:N407)</f>
        <v>0</v>
      </c>
      <c r="O404" s="185">
        <f t="shared" ref="O404" si="1623">SUM(O405:O407)</f>
        <v>0</v>
      </c>
      <c r="P404" s="185">
        <f t="shared" ref="P404" si="1624">SUM(P405:P407)</f>
        <v>0</v>
      </c>
      <c r="Q404" s="185">
        <f t="shared" ref="Q404" si="1625">SUM(Q405:Q407)</f>
        <v>0</v>
      </c>
      <c r="R404" s="185">
        <f t="shared" ref="R404" si="1626">SUM(R405:R407)</f>
        <v>0</v>
      </c>
      <c r="S404" s="185">
        <f t="shared" ref="S404" si="1627">SUM(S405:S407)</f>
        <v>0</v>
      </c>
      <c r="T404" s="185">
        <f t="shared" ref="T404" si="1628">SUM(T405:T407)</f>
        <v>0</v>
      </c>
      <c r="U404" s="185">
        <f t="shared" ref="U404" si="1629">SUM(U405:U407)</f>
        <v>0</v>
      </c>
      <c r="V404" s="185">
        <f t="shared" ref="V404" si="1630">SUM(V405:V407)</f>
        <v>0</v>
      </c>
      <c r="W404" s="185">
        <f t="shared" ref="W404" si="1631">SUM(W405:W407)</f>
        <v>0</v>
      </c>
      <c r="X404" s="185">
        <f t="shared" ref="X404" si="1632">SUM(X405:X407)</f>
        <v>0</v>
      </c>
      <c r="Y404" s="185">
        <f t="shared" ref="Y404" si="1633">SUM(Y405:Y407)</f>
        <v>0</v>
      </c>
      <c r="Z404" s="185">
        <f t="shared" ref="Z404" si="1634">SUM(Z405:Z407)</f>
        <v>0</v>
      </c>
      <c r="AA404" s="185">
        <f t="shared" ref="AA404" si="1635">SUM(AA405:AA407)</f>
        <v>0</v>
      </c>
      <c r="AB404" s="185">
        <f t="shared" ref="AB404" si="1636">SUM(AB405:AB407)</f>
        <v>0</v>
      </c>
      <c r="AC404" s="185">
        <f t="shared" ref="AC404" si="1637">SUM(AC405:AC407)</f>
        <v>0</v>
      </c>
      <c r="AD404" s="185">
        <f t="shared" ref="AD404" si="1638">SUM(AD405:AD407)</f>
        <v>0</v>
      </c>
      <c r="AE404" s="185">
        <f t="shared" ref="AE404" si="1639">SUM(AE405:AE407)</f>
        <v>0</v>
      </c>
      <c r="AF404" s="185">
        <f t="shared" ref="AF404" si="1640">SUM(AF405:AF407)</f>
        <v>0</v>
      </c>
      <c r="AG404" s="185">
        <f t="shared" ref="AG404" si="1641">SUM(AG405:AG407)</f>
        <v>0</v>
      </c>
      <c r="AH404" s="185">
        <f t="shared" ref="AH404" si="1642">SUM(AH405:AH407)</f>
        <v>0</v>
      </c>
      <c r="AI404" s="185">
        <f t="shared" ref="AI404" si="1643">SUM(AI405:AI407)</f>
        <v>0</v>
      </c>
      <c r="AJ404" s="185">
        <f t="shared" ref="AJ404" si="1644">SUM(AJ405:AJ407)</f>
        <v>0</v>
      </c>
      <c r="AK404" s="185">
        <f t="shared" ref="AK404" si="1645">SUM(AK405:AK407)</f>
        <v>0</v>
      </c>
      <c r="AL404" s="185">
        <f t="shared" ref="AL404" si="1646">SUM(AL405:AL407)</f>
        <v>0</v>
      </c>
      <c r="AM404" s="185">
        <f t="shared" ref="AM404" si="1647">SUM(AM405:AM407)</f>
        <v>0</v>
      </c>
      <c r="AN404" s="185">
        <f t="shared" ref="AN404" si="1648">SUM(AN405:AN407)</f>
        <v>0</v>
      </c>
      <c r="AO404" s="185">
        <f t="shared" ref="AO404" si="1649">SUM(AO405:AO407)</f>
        <v>0</v>
      </c>
      <c r="AP404" s="185">
        <f t="shared" ref="AP404" si="1650">SUM(AP405:AP407)</f>
        <v>0</v>
      </c>
      <c r="AQ404" s="185">
        <f t="shared" ref="AQ404" si="1651">SUM(AQ405:AQ407)</f>
        <v>0</v>
      </c>
      <c r="AR404" s="185">
        <f t="shared" ref="AR404" si="1652">SUM(AR405:AR407)</f>
        <v>0</v>
      </c>
      <c r="AS404" s="185">
        <f t="shared" ref="AS404" si="1653">SUM(AS405:AS407)</f>
        <v>0</v>
      </c>
      <c r="AT404" s="185">
        <f t="shared" ref="AT404" si="1654">SUM(AT405:AT407)</f>
        <v>0</v>
      </c>
      <c r="AU404" s="185">
        <f t="shared" ref="AU404" si="1655">SUM(AU405:AU407)</f>
        <v>0</v>
      </c>
      <c r="AV404" s="185">
        <f t="shared" ref="AV404" si="1656">SUM(AV405:AV407)</f>
        <v>0</v>
      </c>
      <c r="AW404" s="185">
        <f t="shared" ref="AW404" si="1657">SUM(AW405:AW407)</f>
        <v>0</v>
      </c>
      <c r="AX404" s="185">
        <f t="shared" ref="AX404" si="1658">SUM(AX405:AX407)</f>
        <v>0</v>
      </c>
      <c r="AY404" s="185">
        <f t="shared" ref="AY404" si="1659">SUM(AY405:AY407)</f>
        <v>0</v>
      </c>
      <c r="AZ404" s="185">
        <f t="shared" ref="AZ404" si="1660">SUM(AZ405:AZ407)</f>
        <v>0</v>
      </c>
      <c r="BA404" s="185">
        <f t="shared" ref="BA404" si="1661">SUM(BA405:BA407)</f>
        <v>0</v>
      </c>
      <c r="BB404" s="274"/>
    </row>
    <row r="405" spans="1:54">
      <c r="A405" s="273"/>
      <c r="B405" s="273"/>
      <c r="C405" s="273"/>
      <c r="D405" s="184" t="s">
        <v>37</v>
      </c>
      <c r="E405" s="185">
        <f t="shared" ref="E405:E408" si="1662">H405+K405+N405+Q405+T405+W405+Z405+AE405+AJ405+AO405+AT405+AY405</f>
        <v>0</v>
      </c>
      <c r="F405" s="185">
        <f t="shared" ref="F405:F408" si="1663">I405+L405+O405+R405+U405+X405+AA405+AF405+AK405+AP405+AU405+AZ405</f>
        <v>0</v>
      </c>
      <c r="G405" s="186" t="e">
        <f t="shared" si="1569"/>
        <v>#DIV/0!</v>
      </c>
      <c r="H405" s="183"/>
      <c r="I405" s="183"/>
      <c r="J405" s="189"/>
      <c r="K405" s="183"/>
      <c r="L405" s="183"/>
      <c r="M405" s="189"/>
      <c r="N405" s="183"/>
      <c r="O405" s="183"/>
      <c r="P405" s="189"/>
      <c r="Q405" s="183"/>
      <c r="R405" s="183"/>
      <c r="S405" s="189"/>
      <c r="T405" s="183"/>
      <c r="U405" s="183"/>
      <c r="V405" s="189"/>
      <c r="W405" s="183"/>
      <c r="X405" s="183"/>
      <c r="Y405" s="189"/>
      <c r="Z405" s="183"/>
      <c r="AA405" s="183"/>
      <c r="AB405" s="189"/>
      <c r="AC405" s="189"/>
      <c r="AD405" s="189"/>
      <c r="AE405" s="183"/>
      <c r="AF405" s="183"/>
      <c r="AG405" s="189"/>
      <c r="AH405" s="189"/>
      <c r="AI405" s="189"/>
      <c r="AJ405" s="183"/>
      <c r="AK405" s="183"/>
      <c r="AL405" s="189"/>
      <c r="AM405" s="189"/>
      <c r="AN405" s="189"/>
      <c r="AO405" s="183"/>
      <c r="AP405" s="183"/>
      <c r="AQ405" s="189"/>
      <c r="AR405" s="183"/>
      <c r="AS405" s="183"/>
      <c r="AT405" s="183"/>
      <c r="AU405" s="183"/>
      <c r="AV405" s="189"/>
      <c r="AW405" s="189"/>
      <c r="AX405" s="189"/>
      <c r="AY405" s="183"/>
      <c r="AZ405" s="183"/>
      <c r="BA405" s="189"/>
      <c r="BB405" s="274"/>
    </row>
    <row r="406" spans="1:54" ht="31.2" customHeight="1">
      <c r="A406" s="273"/>
      <c r="B406" s="273"/>
      <c r="C406" s="273"/>
      <c r="D406" s="184" t="s">
        <v>2</v>
      </c>
      <c r="E406" s="185">
        <f t="shared" si="1662"/>
        <v>0</v>
      </c>
      <c r="F406" s="185">
        <f t="shared" si="1663"/>
        <v>0</v>
      </c>
      <c r="G406" s="186" t="e">
        <f t="shared" si="1569"/>
        <v>#DIV/0!</v>
      </c>
      <c r="H406" s="183"/>
      <c r="I406" s="183"/>
      <c r="J406" s="189"/>
      <c r="K406" s="183"/>
      <c r="L406" s="183"/>
      <c r="M406" s="189"/>
      <c r="N406" s="183"/>
      <c r="O406" s="183"/>
      <c r="P406" s="189"/>
      <c r="Q406" s="183"/>
      <c r="R406" s="183"/>
      <c r="S406" s="189"/>
      <c r="T406" s="183"/>
      <c r="U406" s="183"/>
      <c r="V406" s="189"/>
      <c r="W406" s="183"/>
      <c r="X406" s="183"/>
      <c r="Y406" s="189"/>
      <c r="Z406" s="183"/>
      <c r="AA406" s="183"/>
      <c r="AB406" s="189"/>
      <c r="AC406" s="189"/>
      <c r="AD406" s="189"/>
      <c r="AE406" s="183"/>
      <c r="AF406" s="183"/>
      <c r="AG406" s="189"/>
      <c r="AH406" s="189"/>
      <c r="AI406" s="189"/>
      <c r="AJ406" s="183"/>
      <c r="AK406" s="183"/>
      <c r="AL406" s="189"/>
      <c r="AM406" s="189"/>
      <c r="AN406" s="189"/>
      <c r="AO406" s="183"/>
      <c r="AP406" s="183"/>
      <c r="AQ406" s="189"/>
      <c r="AR406" s="189"/>
      <c r="AS406" s="189"/>
      <c r="AT406" s="183"/>
      <c r="AU406" s="183"/>
      <c r="AV406" s="189"/>
      <c r="AW406" s="189"/>
      <c r="AX406" s="189"/>
      <c r="AY406" s="183"/>
      <c r="AZ406" s="183"/>
      <c r="BA406" s="189"/>
      <c r="BB406" s="274"/>
    </row>
    <row r="407" spans="1:54" ht="21.75" customHeight="1">
      <c r="A407" s="273"/>
      <c r="B407" s="273"/>
      <c r="C407" s="273"/>
      <c r="D407" s="184" t="s">
        <v>43</v>
      </c>
      <c r="E407" s="185">
        <f t="shared" si="1662"/>
        <v>0</v>
      </c>
      <c r="F407" s="185">
        <f t="shared" si="1663"/>
        <v>0</v>
      </c>
      <c r="G407" s="186" t="e">
        <f t="shared" si="1569"/>
        <v>#DIV/0!</v>
      </c>
      <c r="H407" s="183"/>
      <c r="I407" s="183"/>
      <c r="J407" s="189"/>
      <c r="K407" s="183"/>
      <c r="L407" s="183"/>
      <c r="M407" s="189"/>
      <c r="N407" s="183"/>
      <c r="O407" s="183"/>
      <c r="P407" s="189"/>
      <c r="Q407" s="183"/>
      <c r="R407" s="183"/>
      <c r="S407" s="189"/>
      <c r="T407" s="183"/>
      <c r="U407" s="183"/>
      <c r="V407" s="189"/>
      <c r="W407" s="183"/>
      <c r="X407" s="183"/>
      <c r="Y407" s="189"/>
      <c r="Z407" s="183"/>
      <c r="AA407" s="183"/>
      <c r="AB407" s="189"/>
      <c r="AC407" s="189"/>
      <c r="AD407" s="189"/>
      <c r="AE407" s="183"/>
      <c r="AF407" s="183"/>
      <c r="AG407" s="189"/>
      <c r="AH407" s="189"/>
      <c r="AI407" s="189"/>
      <c r="AJ407" s="183"/>
      <c r="AK407" s="183"/>
      <c r="AL407" s="189"/>
      <c r="AM407" s="189"/>
      <c r="AN407" s="189"/>
      <c r="AO407" s="183"/>
      <c r="AP407" s="183"/>
      <c r="AQ407" s="189"/>
      <c r="AR407" s="189"/>
      <c r="AS407" s="189"/>
      <c r="AT407" s="183"/>
      <c r="AU407" s="183"/>
      <c r="AV407" s="189"/>
      <c r="AW407" s="189"/>
      <c r="AX407" s="189"/>
      <c r="AY407" s="183"/>
      <c r="AZ407" s="183"/>
      <c r="BA407" s="189"/>
      <c r="BB407" s="274"/>
    </row>
    <row r="408" spans="1:54" ht="30" customHeight="1">
      <c r="A408" s="273"/>
      <c r="B408" s="273"/>
      <c r="C408" s="273"/>
      <c r="D408" s="192" t="s">
        <v>273</v>
      </c>
      <c r="E408" s="185">
        <f t="shared" si="1662"/>
        <v>0</v>
      </c>
      <c r="F408" s="185">
        <f t="shared" si="1663"/>
        <v>0</v>
      </c>
      <c r="G408" s="186" t="e">
        <f t="shared" si="1569"/>
        <v>#DIV/0!</v>
      </c>
      <c r="H408" s="183"/>
      <c r="I408" s="183"/>
      <c r="J408" s="189"/>
      <c r="K408" s="183"/>
      <c r="L408" s="183"/>
      <c r="M408" s="189"/>
      <c r="N408" s="183"/>
      <c r="O408" s="183"/>
      <c r="P408" s="189"/>
      <c r="Q408" s="183"/>
      <c r="R408" s="183"/>
      <c r="S408" s="189"/>
      <c r="T408" s="183"/>
      <c r="U408" s="183"/>
      <c r="V408" s="189"/>
      <c r="W408" s="183"/>
      <c r="X408" s="183"/>
      <c r="Y408" s="189"/>
      <c r="Z408" s="183"/>
      <c r="AA408" s="183"/>
      <c r="AB408" s="189"/>
      <c r="AC408" s="189"/>
      <c r="AD408" s="189"/>
      <c r="AE408" s="183"/>
      <c r="AF408" s="183"/>
      <c r="AG408" s="189"/>
      <c r="AH408" s="189"/>
      <c r="AI408" s="189"/>
      <c r="AJ408" s="183"/>
      <c r="AK408" s="183"/>
      <c r="AL408" s="189"/>
      <c r="AM408" s="189"/>
      <c r="AN408" s="189"/>
      <c r="AO408" s="183"/>
      <c r="AP408" s="183"/>
      <c r="AQ408" s="189"/>
      <c r="AR408" s="189"/>
      <c r="AS408" s="189"/>
      <c r="AT408" s="183"/>
      <c r="AU408" s="183"/>
      <c r="AV408" s="189"/>
      <c r="AW408" s="189"/>
      <c r="AX408" s="189"/>
      <c r="AY408" s="183"/>
      <c r="AZ408" s="183"/>
      <c r="BA408" s="189"/>
      <c r="BB408" s="274"/>
    </row>
    <row r="409" spans="1:54" ht="21" customHeight="1">
      <c r="A409" s="319" t="s">
        <v>381</v>
      </c>
      <c r="B409" s="319"/>
      <c r="C409" s="319"/>
      <c r="D409" s="191" t="s">
        <v>41</v>
      </c>
      <c r="E409" s="185">
        <f t="shared" ref="E409:E418" si="1664">H409+K409+N409+Q409+T409+W409+Z409+AE409+AJ409+AO409+AT409+AY409</f>
        <v>0</v>
      </c>
      <c r="F409" s="185">
        <f t="shared" ref="F409:F418" si="1665">I409+L409+O409+R409+U409+X409+AA409+AF409+AK409+AP409+AU409+AZ409</f>
        <v>0</v>
      </c>
      <c r="G409" s="186" t="e">
        <f t="shared" si="1569"/>
        <v>#DIV/0!</v>
      </c>
      <c r="H409" s="185">
        <f>SUM(H410:H412)</f>
        <v>0</v>
      </c>
      <c r="I409" s="185">
        <f t="shared" ref="I409" si="1666">SUM(I410:I412)</f>
        <v>0</v>
      </c>
      <c r="J409" s="185">
        <f t="shared" ref="J409" si="1667">SUM(J410:J412)</f>
        <v>0</v>
      </c>
      <c r="K409" s="185">
        <f t="shared" ref="K409" si="1668">SUM(K410:K412)</f>
        <v>0</v>
      </c>
      <c r="L409" s="185">
        <f t="shared" ref="L409" si="1669">SUM(L410:L412)</f>
        <v>0</v>
      </c>
      <c r="M409" s="185">
        <f t="shared" ref="M409" si="1670">SUM(M410:M412)</f>
        <v>0</v>
      </c>
      <c r="N409" s="185">
        <f t="shared" ref="N409" si="1671">SUM(N410:N412)</f>
        <v>0</v>
      </c>
      <c r="O409" s="185">
        <f t="shared" ref="O409" si="1672">SUM(O410:O412)</f>
        <v>0</v>
      </c>
      <c r="P409" s="185">
        <f t="shared" ref="P409" si="1673">SUM(P410:P412)</f>
        <v>0</v>
      </c>
      <c r="Q409" s="185">
        <f t="shared" ref="Q409" si="1674">SUM(Q410:Q412)</f>
        <v>0</v>
      </c>
      <c r="R409" s="185">
        <f t="shared" ref="R409" si="1675">SUM(R410:R412)</f>
        <v>0</v>
      </c>
      <c r="S409" s="185">
        <f t="shared" ref="S409" si="1676">SUM(S410:S412)</f>
        <v>0</v>
      </c>
      <c r="T409" s="185">
        <f t="shared" ref="T409" si="1677">SUM(T410:T412)</f>
        <v>0</v>
      </c>
      <c r="U409" s="185">
        <f t="shared" ref="U409" si="1678">SUM(U410:U412)</f>
        <v>0</v>
      </c>
      <c r="V409" s="185">
        <f t="shared" ref="V409" si="1679">SUM(V410:V412)</f>
        <v>0</v>
      </c>
      <c r="W409" s="185">
        <f t="shared" ref="W409" si="1680">SUM(W410:W412)</f>
        <v>0</v>
      </c>
      <c r="X409" s="185">
        <f t="shared" ref="X409" si="1681">SUM(X410:X412)</f>
        <v>0</v>
      </c>
      <c r="Y409" s="185">
        <f t="shared" ref="Y409" si="1682">SUM(Y410:Y412)</f>
        <v>0</v>
      </c>
      <c r="Z409" s="185">
        <f t="shared" ref="Z409" si="1683">SUM(Z410:Z412)</f>
        <v>0</v>
      </c>
      <c r="AA409" s="185">
        <f t="shared" ref="AA409" si="1684">SUM(AA410:AA412)</f>
        <v>0</v>
      </c>
      <c r="AB409" s="185">
        <f t="shared" ref="AB409" si="1685">SUM(AB410:AB412)</f>
        <v>0</v>
      </c>
      <c r="AC409" s="185">
        <f t="shared" ref="AC409" si="1686">SUM(AC410:AC412)</f>
        <v>0</v>
      </c>
      <c r="AD409" s="185">
        <f t="shared" ref="AD409" si="1687">SUM(AD410:AD412)</f>
        <v>0</v>
      </c>
      <c r="AE409" s="185">
        <f t="shared" ref="AE409" si="1688">SUM(AE410:AE412)</f>
        <v>0</v>
      </c>
      <c r="AF409" s="185">
        <f t="shared" ref="AF409" si="1689">SUM(AF410:AF412)</f>
        <v>0</v>
      </c>
      <c r="AG409" s="185">
        <f t="shared" ref="AG409" si="1690">SUM(AG410:AG412)</f>
        <v>0</v>
      </c>
      <c r="AH409" s="185">
        <f t="shared" ref="AH409" si="1691">SUM(AH410:AH412)</f>
        <v>0</v>
      </c>
      <c r="AI409" s="185">
        <f t="shared" ref="AI409" si="1692">SUM(AI410:AI412)</f>
        <v>0</v>
      </c>
      <c r="AJ409" s="185">
        <f t="shared" ref="AJ409" si="1693">SUM(AJ410:AJ412)</f>
        <v>0</v>
      </c>
      <c r="AK409" s="185">
        <f t="shared" ref="AK409" si="1694">SUM(AK410:AK412)</f>
        <v>0</v>
      </c>
      <c r="AL409" s="185">
        <f t="shared" ref="AL409" si="1695">SUM(AL410:AL412)</f>
        <v>0</v>
      </c>
      <c r="AM409" s="185">
        <f t="shared" ref="AM409" si="1696">SUM(AM410:AM412)</f>
        <v>0</v>
      </c>
      <c r="AN409" s="185">
        <f t="shared" ref="AN409" si="1697">SUM(AN410:AN412)</f>
        <v>0</v>
      </c>
      <c r="AO409" s="185">
        <f t="shared" ref="AO409" si="1698">SUM(AO410:AO412)</f>
        <v>0</v>
      </c>
      <c r="AP409" s="185">
        <f t="shared" ref="AP409" si="1699">SUM(AP410:AP412)</f>
        <v>0</v>
      </c>
      <c r="AQ409" s="185">
        <f t="shared" ref="AQ409" si="1700">SUM(AQ410:AQ412)</f>
        <v>0</v>
      </c>
      <c r="AR409" s="185">
        <f t="shared" ref="AR409" si="1701">SUM(AR410:AR412)</f>
        <v>0</v>
      </c>
      <c r="AS409" s="185">
        <f t="shared" ref="AS409" si="1702">SUM(AS410:AS412)</f>
        <v>0</v>
      </c>
      <c r="AT409" s="185">
        <f t="shared" ref="AT409" si="1703">SUM(AT410:AT412)</f>
        <v>0</v>
      </c>
      <c r="AU409" s="185">
        <f t="shared" ref="AU409" si="1704">SUM(AU410:AU412)</f>
        <v>0</v>
      </c>
      <c r="AV409" s="185">
        <f t="shared" ref="AV409" si="1705">SUM(AV410:AV412)</f>
        <v>0</v>
      </c>
      <c r="AW409" s="185">
        <f t="shared" ref="AW409" si="1706">SUM(AW410:AW412)</f>
        <v>0</v>
      </c>
      <c r="AX409" s="185">
        <f t="shared" ref="AX409" si="1707">SUM(AX410:AX412)</f>
        <v>0</v>
      </c>
      <c r="AY409" s="185">
        <f t="shared" ref="AY409" si="1708">SUM(AY410:AY412)</f>
        <v>0</v>
      </c>
      <c r="AZ409" s="185">
        <f t="shared" ref="AZ409" si="1709">SUM(AZ410:AZ412)</f>
        <v>0</v>
      </c>
      <c r="BA409" s="185">
        <f t="shared" ref="BA409" si="1710">SUM(BA410:BA412)</f>
        <v>0</v>
      </c>
      <c r="BB409" s="271"/>
    </row>
    <row r="410" spans="1:54">
      <c r="A410" s="319"/>
      <c r="B410" s="319"/>
      <c r="C410" s="319"/>
      <c r="D410" s="184" t="s">
        <v>37</v>
      </c>
      <c r="E410" s="185">
        <f t="shared" si="1664"/>
        <v>0</v>
      </c>
      <c r="F410" s="185">
        <f t="shared" si="1665"/>
        <v>0</v>
      </c>
      <c r="G410" s="186" t="e">
        <f t="shared" si="1569"/>
        <v>#DIV/0!</v>
      </c>
      <c r="H410" s="183">
        <f>H405</f>
        <v>0</v>
      </c>
      <c r="I410" s="183">
        <f t="shared" ref="I410:BA410" si="1711">I405</f>
        <v>0</v>
      </c>
      <c r="J410" s="183">
        <f t="shared" si="1711"/>
        <v>0</v>
      </c>
      <c r="K410" s="183">
        <f t="shared" si="1711"/>
        <v>0</v>
      </c>
      <c r="L410" s="183">
        <f t="shared" si="1711"/>
        <v>0</v>
      </c>
      <c r="M410" s="183">
        <f t="shared" si="1711"/>
        <v>0</v>
      </c>
      <c r="N410" s="183">
        <f t="shared" si="1711"/>
        <v>0</v>
      </c>
      <c r="O410" s="183">
        <f t="shared" si="1711"/>
        <v>0</v>
      </c>
      <c r="P410" s="183">
        <f t="shared" si="1711"/>
        <v>0</v>
      </c>
      <c r="Q410" s="183">
        <f t="shared" si="1711"/>
        <v>0</v>
      </c>
      <c r="R410" s="183">
        <f t="shared" si="1711"/>
        <v>0</v>
      </c>
      <c r="S410" s="183">
        <f t="shared" si="1711"/>
        <v>0</v>
      </c>
      <c r="T410" s="183">
        <f t="shared" si="1711"/>
        <v>0</v>
      </c>
      <c r="U410" s="183">
        <f t="shared" si="1711"/>
        <v>0</v>
      </c>
      <c r="V410" s="183">
        <f t="shared" si="1711"/>
        <v>0</v>
      </c>
      <c r="W410" s="183">
        <f t="shared" si="1711"/>
        <v>0</v>
      </c>
      <c r="X410" s="183">
        <f t="shared" si="1711"/>
        <v>0</v>
      </c>
      <c r="Y410" s="183">
        <f t="shared" si="1711"/>
        <v>0</v>
      </c>
      <c r="Z410" s="183">
        <f t="shared" si="1711"/>
        <v>0</v>
      </c>
      <c r="AA410" s="183">
        <f t="shared" si="1711"/>
        <v>0</v>
      </c>
      <c r="AB410" s="183">
        <f t="shared" si="1711"/>
        <v>0</v>
      </c>
      <c r="AC410" s="183">
        <f t="shared" si="1711"/>
        <v>0</v>
      </c>
      <c r="AD410" s="183">
        <f t="shared" si="1711"/>
        <v>0</v>
      </c>
      <c r="AE410" s="183">
        <f t="shared" si="1711"/>
        <v>0</v>
      </c>
      <c r="AF410" s="183">
        <f t="shared" si="1711"/>
        <v>0</v>
      </c>
      <c r="AG410" s="183">
        <f t="shared" si="1711"/>
        <v>0</v>
      </c>
      <c r="AH410" s="183">
        <f t="shared" si="1711"/>
        <v>0</v>
      </c>
      <c r="AI410" s="183">
        <f t="shared" si="1711"/>
        <v>0</v>
      </c>
      <c r="AJ410" s="183">
        <f t="shared" si="1711"/>
        <v>0</v>
      </c>
      <c r="AK410" s="183">
        <f t="shared" si="1711"/>
        <v>0</v>
      </c>
      <c r="AL410" s="183">
        <f t="shared" si="1711"/>
        <v>0</v>
      </c>
      <c r="AM410" s="183">
        <f t="shared" si="1711"/>
        <v>0</v>
      </c>
      <c r="AN410" s="183">
        <f t="shared" si="1711"/>
        <v>0</v>
      </c>
      <c r="AO410" s="183">
        <f t="shared" si="1711"/>
        <v>0</v>
      </c>
      <c r="AP410" s="183">
        <f t="shared" si="1711"/>
        <v>0</v>
      </c>
      <c r="AQ410" s="183">
        <f t="shared" si="1711"/>
        <v>0</v>
      </c>
      <c r="AR410" s="183">
        <f t="shared" si="1711"/>
        <v>0</v>
      </c>
      <c r="AS410" s="183">
        <f t="shared" si="1711"/>
        <v>0</v>
      </c>
      <c r="AT410" s="183">
        <f t="shared" si="1711"/>
        <v>0</v>
      </c>
      <c r="AU410" s="183">
        <f t="shared" si="1711"/>
        <v>0</v>
      </c>
      <c r="AV410" s="183">
        <f t="shared" si="1711"/>
        <v>0</v>
      </c>
      <c r="AW410" s="183">
        <f t="shared" si="1711"/>
        <v>0</v>
      </c>
      <c r="AX410" s="183">
        <f t="shared" si="1711"/>
        <v>0</v>
      </c>
      <c r="AY410" s="183">
        <f t="shared" si="1711"/>
        <v>0</v>
      </c>
      <c r="AZ410" s="183">
        <f t="shared" si="1711"/>
        <v>0</v>
      </c>
      <c r="BA410" s="183">
        <f t="shared" si="1711"/>
        <v>0</v>
      </c>
      <c r="BB410" s="271"/>
    </row>
    <row r="411" spans="1:54" ht="33" customHeight="1">
      <c r="A411" s="319"/>
      <c r="B411" s="319"/>
      <c r="C411" s="319"/>
      <c r="D411" s="184" t="s">
        <v>2</v>
      </c>
      <c r="E411" s="185">
        <f t="shared" si="1664"/>
        <v>0</v>
      </c>
      <c r="F411" s="185">
        <f t="shared" si="1665"/>
        <v>0</v>
      </c>
      <c r="G411" s="186" t="e">
        <f t="shared" si="1569"/>
        <v>#DIV/0!</v>
      </c>
      <c r="H411" s="183">
        <f t="shared" ref="H411:BA411" si="1712">H406</f>
        <v>0</v>
      </c>
      <c r="I411" s="183">
        <f t="shared" si="1712"/>
        <v>0</v>
      </c>
      <c r="J411" s="183">
        <f t="shared" si="1712"/>
        <v>0</v>
      </c>
      <c r="K411" s="183">
        <f t="shared" si="1712"/>
        <v>0</v>
      </c>
      <c r="L411" s="183">
        <f t="shared" si="1712"/>
        <v>0</v>
      </c>
      <c r="M411" s="183">
        <f t="shared" si="1712"/>
        <v>0</v>
      </c>
      <c r="N411" s="183">
        <f t="shared" si="1712"/>
        <v>0</v>
      </c>
      <c r="O411" s="183">
        <f t="shared" si="1712"/>
        <v>0</v>
      </c>
      <c r="P411" s="183">
        <f t="shared" si="1712"/>
        <v>0</v>
      </c>
      <c r="Q411" s="183">
        <f t="shared" si="1712"/>
        <v>0</v>
      </c>
      <c r="R411" s="183">
        <f t="shared" si="1712"/>
        <v>0</v>
      </c>
      <c r="S411" s="183">
        <f t="shared" si="1712"/>
        <v>0</v>
      </c>
      <c r="T411" s="183">
        <f t="shared" si="1712"/>
        <v>0</v>
      </c>
      <c r="U411" s="183">
        <f t="shared" si="1712"/>
        <v>0</v>
      </c>
      <c r="V411" s="183">
        <f t="shared" si="1712"/>
        <v>0</v>
      </c>
      <c r="W411" s="183">
        <f t="shared" si="1712"/>
        <v>0</v>
      </c>
      <c r="X411" s="183">
        <f t="shared" si="1712"/>
        <v>0</v>
      </c>
      <c r="Y411" s="183">
        <f t="shared" si="1712"/>
        <v>0</v>
      </c>
      <c r="Z411" s="183">
        <f t="shared" si="1712"/>
        <v>0</v>
      </c>
      <c r="AA411" s="183">
        <f t="shared" si="1712"/>
        <v>0</v>
      </c>
      <c r="AB411" s="183">
        <f t="shared" si="1712"/>
        <v>0</v>
      </c>
      <c r="AC411" s="183">
        <f t="shared" si="1712"/>
        <v>0</v>
      </c>
      <c r="AD411" s="183">
        <f t="shared" si="1712"/>
        <v>0</v>
      </c>
      <c r="AE411" s="183">
        <f t="shared" si="1712"/>
        <v>0</v>
      </c>
      <c r="AF411" s="183">
        <f t="shared" si="1712"/>
        <v>0</v>
      </c>
      <c r="AG411" s="183">
        <f t="shared" si="1712"/>
        <v>0</v>
      </c>
      <c r="AH411" s="183">
        <f t="shared" si="1712"/>
        <v>0</v>
      </c>
      <c r="AI411" s="183">
        <f t="shared" si="1712"/>
        <v>0</v>
      </c>
      <c r="AJ411" s="183">
        <f t="shared" si="1712"/>
        <v>0</v>
      </c>
      <c r="AK411" s="183">
        <f t="shared" si="1712"/>
        <v>0</v>
      </c>
      <c r="AL411" s="183">
        <f t="shared" si="1712"/>
        <v>0</v>
      </c>
      <c r="AM411" s="183">
        <f t="shared" si="1712"/>
        <v>0</v>
      </c>
      <c r="AN411" s="183">
        <f t="shared" si="1712"/>
        <v>0</v>
      </c>
      <c r="AO411" s="183">
        <f t="shared" si="1712"/>
        <v>0</v>
      </c>
      <c r="AP411" s="183">
        <f t="shared" si="1712"/>
        <v>0</v>
      </c>
      <c r="AQ411" s="183">
        <f t="shared" si="1712"/>
        <v>0</v>
      </c>
      <c r="AR411" s="183">
        <f t="shared" si="1712"/>
        <v>0</v>
      </c>
      <c r="AS411" s="183">
        <f t="shared" si="1712"/>
        <v>0</v>
      </c>
      <c r="AT411" s="183">
        <f t="shared" si="1712"/>
        <v>0</v>
      </c>
      <c r="AU411" s="183">
        <f t="shared" si="1712"/>
        <v>0</v>
      </c>
      <c r="AV411" s="183">
        <f t="shared" si="1712"/>
        <v>0</v>
      </c>
      <c r="AW411" s="183">
        <f t="shared" si="1712"/>
        <v>0</v>
      </c>
      <c r="AX411" s="183">
        <f t="shared" si="1712"/>
        <v>0</v>
      </c>
      <c r="AY411" s="183">
        <f t="shared" si="1712"/>
        <v>0</v>
      </c>
      <c r="AZ411" s="183">
        <f t="shared" si="1712"/>
        <v>0</v>
      </c>
      <c r="BA411" s="183">
        <f t="shared" si="1712"/>
        <v>0</v>
      </c>
      <c r="BB411" s="271"/>
    </row>
    <row r="412" spans="1:54" ht="21" customHeight="1">
      <c r="A412" s="319"/>
      <c r="B412" s="319"/>
      <c r="C412" s="319"/>
      <c r="D412" s="184" t="s">
        <v>43</v>
      </c>
      <c r="E412" s="185">
        <f t="shared" si="1664"/>
        <v>0</v>
      </c>
      <c r="F412" s="185">
        <f t="shared" si="1665"/>
        <v>0</v>
      </c>
      <c r="G412" s="186" t="e">
        <f t="shared" si="1569"/>
        <v>#DIV/0!</v>
      </c>
      <c r="H412" s="183">
        <f t="shared" ref="H412:BA412" si="1713">H407</f>
        <v>0</v>
      </c>
      <c r="I412" s="183">
        <f t="shared" si="1713"/>
        <v>0</v>
      </c>
      <c r="J412" s="183">
        <f t="shared" si="1713"/>
        <v>0</v>
      </c>
      <c r="K412" s="183">
        <f t="shared" si="1713"/>
        <v>0</v>
      </c>
      <c r="L412" s="183">
        <f t="shared" si="1713"/>
        <v>0</v>
      </c>
      <c r="M412" s="183">
        <f t="shared" si="1713"/>
        <v>0</v>
      </c>
      <c r="N412" s="183">
        <f t="shared" si="1713"/>
        <v>0</v>
      </c>
      <c r="O412" s="183">
        <f t="shared" si="1713"/>
        <v>0</v>
      </c>
      <c r="P412" s="183">
        <f t="shared" si="1713"/>
        <v>0</v>
      </c>
      <c r="Q412" s="183">
        <f t="shared" si="1713"/>
        <v>0</v>
      </c>
      <c r="R412" s="183">
        <f t="shared" si="1713"/>
        <v>0</v>
      </c>
      <c r="S412" s="183">
        <f t="shared" si="1713"/>
        <v>0</v>
      </c>
      <c r="T412" s="183">
        <f t="shared" si="1713"/>
        <v>0</v>
      </c>
      <c r="U412" s="183">
        <f t="shared" si="1713"/>
        <v>0</v>
      </c>
      <c r="V412" s="183">
        <f t="shared" si="1713"/>
        <v>0</v>
      </c>
      <c r="W412" s="183">
        <f t="shared" si="1713"/>
        <v>0</v>
      </c>
      <c r="X412" s="183">
        <f t="shared" si="1713"/>
        <v>0</v>
      </c>
      <c r="Y412" s="183">
        <f t="shared" si="1713"/>
        <v>0</v>
      </c>
      <c r="Z412" s="183">
        <f t="shared" si="1713"/>
        <v>0</v>
      </c>
      <c r="AA412" s="183">
        <f t="shared" si="1713"/>
        <v>0</v>
      </c>
      <c r="AB412" s="183">
        <f t="shared" si="1713"/>
        <v>0</v>
      </c>
      <c r="AC412" s="183">
        <f t="shared" si="1713"/>
        <v>0</v>
      </c>
      <c r="AD412" s="183">
        <f t="shared" si="1713"/>
        <v>0</v>
      </c>
      <c r="AE412" s="183">
        <f t="shared" si="1713"/>
        <v>0</v>
      </c>
      <c r="AF412" s="183">
        <f t="shared" si="1713"/>
        <v>0</v>
      </c>
      <c r="AG412" s="183">
        <f t="shared" si="1713"/>
        <v>0</v>
      </c>
      <c r="AH412" s="183">
        <f t="shared" si="1713"/>
        <v>0</v>
      </c>
      <c r="AI412" s="183">
        <f t="shared" si="1713"/>
        <v>0</v>
      </c>
      <c r="AJ412" s="183">
        <f t="shared" si="1713"/>
        <v>0</v>
      </c>
      <c r="AK412" s="183">
        <f t="shared" si="1713"/>
        <v>0</v>
      </c>
      <c r="AL412" s="183">
        <f t="shared" si="1713"/>
        <v>0</v>
      </c>
      <c r="AM412" s="183">
        <f t="shared" si="1713"/>
        <v>0</v>
      </c>
      <c r="AN412" s="183">
        <f t="shared" si="1713"/>
        <v>0</v>
      </c>
      <c r="AO412" s="183">
        <f t="shared" si="1713"/>
        <v>0</v>
      </c>
      <c r="AP412" s="183">
        <f t="shared" si="1713"/>
        <v>0</v>
      </c>
      <c r="AQ412" s="183">
        <f t="shared" si="1713"/>
        <v>0</v>
      </c>
      <c r="AR412" s="183">
        <f t="shared" si="1713"/>
        <v>0</v>
      </c>
      <c r="AS412" s="183">
        <f t="shared" si="1713"/>
        <v>0</v>
      </c>
      <c r="AT412" s="183">
        <f t="shared" si="1713"/>
        <v>0</v>
      </c>
      <c r="AU412" s="183">
        <f t="shared" si="1713"/>
        <v>0</v>
      </c>
      <c r="AV412" s="183">
        <f t="shared" si="1713"/>
        <v>0</v>
      </c>
      <c r="AW412" s="183">
        <f t="shared" si="1713"/>
        <v>0</v>
      </c>
      <c r="AX412" s="183">
        <f t="shared" si="1713"/>
        <v>0</v>
      </c>
      <c r="AY412" s="183">
        <f t="shared" si="1713"/>
        <v>0</v>
      </c>
      <c r="AZ412" s="183">
        <f t="shared" si="1713"/>
        <v>0</v>
      </c>
      <c r="BA412" s="183">
        <f t="shared" si="1713"/>
        <v>0</v>
      </c>
      <c r="BB412" s="271"/>
    </row>
    <row r="413" spans="1:54" ht="28.95" customHeight="1">
      <c r="A413" s="319"/>
      <c r="B413" s="319"/>
      <c r="C413" s="319"/>
      <c r="D413" s="192" t="s">
        <v>273</v>
      </c>
      <c r="E413" s="185">
        <f t="shared" si="1664"/>
        <v>0</v>
      </c>
      <c r="F413" s="185">
        <f t="shared" si="1665"/>
        <v>0</v>
      </c>
      <c r="G413" s="186" t="e">
        <f t="shared" si="1569"/>
        <v>#DIV/0!</v>
      </c>
      <c r="H413" s="183">
        <f t="shared" ref="H413:BA413" si="1714">H408</f>
        <v>0</v>
      </c>
      <c r="I413" s="183">
        <f t="shared" si="1714"/>
        <v>0</v>
      </c>
      <c r="J413" s="183">
        <f t="shared" si="1714"/>
        <v>0</v>
      </c>
      <c r="K413" s="183">
        <f t="shared" si="1714"/>
        <v>0</v>
      </c>
      <c r="L413" s="183">
        <f t="shared" si="1714"/>
        <v>0</v>
      </c>
      <c r="M413" s="183">
        <f t="shared" si="1714"/>
        <v>0</v>
      </c>
      <c r="N413" s="183">
        <f t="shared" si="1714"/>
        <v>0</v>
      </c>
      <c r="O413" s="183">
        <f t="shared" si="1714"/>
        <v>0</v>
      </c>
      <c r="P413" s="183">
        <f t="shared" si="1714"/>
        <v>0</v>
      </c>
      <c r="Q413" s="183">
        <f t="shared" si="1714"/>
        <v>0</v>
      </c>
      <c r="R413" s="183">
        <f t="shared" si="1714"/>
        <v>0</v>
      </c>
      <c r="S413" s="183">
        <f t="shared" si="1714"/>
        <v>0</v>
      </c>
      <c r="T413" s="183">
        <f t="shared" si="1714"/>
        <v>0</v>
      </c>
      <c r="U413" s="183">
        <f t="shared" si="1714"/>
        <v>0</v>
      </c>
      <c r="V413" s="183">
        <f t="shared" si="1714"/>
        <v>0</v>
      </c>
      <c r="W413" s="183">
        <f t="shared" si="1714"/>
        <v>0</v>
      </c>
      <c r="X413" s="183">
        <f t="shared" si="1714"/>
        <v>0</v>
      </c>
      <c r="Y413" s="183">
        <f t="shared" si="1714"/>
        <v>0</v>
      </c>
      <c r="Z413" s="183">
        <f t="shared" si="1714"/>
        <v>0</v>
      </c>
      <c r="AA413" s="183">
        <f t="shared" si="1714"/>
        <v>0</v>
      </c>
      <c r="AB413" s="183">
        <f t="shared" si="1714"/>
        <v>0</v>
      </c>
      <c r="AC413" s="183">
        <f t="shared" si="1714"/>
        <v>0</v>
      </c>
      <c r="AD413" s="183">
        <f t="shared" si="1714"/>
        <v>0</v>
      </c>
      <c r="AE413" s="183">
        <f t="shared" si="1714"/>
        <v>0</v>
      </c>
      <c r="AF413" s="183">
        <f t="shared" si="1714"/>
        <v>0</v>
      </c>
      <c r="AG413" s="183">
        <f t="shared" si="1714"/>
        <v>0</v>
      </c>
      <c r="AH413" s="183">
        <f t="shared" si="1714"/>
        <v>0</v>
      </c>
      <c r="AI413" s="183">
        <f t="shared" si="1714"/>
        <v>0</v>
      </c>
      <c r="AJ413" s="183">
        <f t="shared" si="1714"/>
        <v>0</v>
      </c>
      <c r="AK413" s="183">
        <f t="shared" si="1714"/>
        <v>0</v>
      </c>
      <c r="AL413" s="183">
        <f t="shared" si="1714"/>
        <v>0</v>
      </c>
      <c r="AM413" s="183">
        <f t="shared" si="1714"/>
        <v>0</v>
      </c>
      <c r="AN413" s="183">
        <f t="shared" si="1714"/>
        <v>0</v>
      </c>
      <c r="AO413" s="183">
        <f t="shared" si="1714"/>
        <v>0</v>
      </c>
      <c r="AP413" s="183">
        <f t="shared" si="1714"/>
        <v>0</v>
      </c>
      <c r="AQ413" s="183">
        <f t="shared" si="1714"/>
        <v>0</v>
      </c>
      <c r="AR413" s="183">
        <f t="shared" si="1714"/>
        <v>0</v>
      </c>
      <c r="AS413" s="183">
        <f t="shared" si="1714"/>
        <v>0</v>
      </c>
      <c r="AT413" s="183">
        <f t="shared" si="1714"/>
        <v>0</v>
      </c>
      <c r="AU413" s="183">
        <f t="shared" si="1714"/>
        <v>0</v>
      </c>
      <c r="AV413" s="183">
        <f t="shared" si="1714"/>
        <v>0</v>
      </c>
      <c r="AW413" s="183">
        <f t="shared" si="1714"/>
        <v>0</v>
      </c>
      <c r="AX413" s="183">
        <f t="shared" si="1714"/>
        <v>0</v>
      </c>
      <c r="AY413" s="183">
        <f t="shared" si="1714"/>
        <v>0</v>
      </c>
      <c r="AZ413" s="183">
        <f t="shared" si="1714"/>
        <v>0</v>
      </c>
      <c r="BA413" s="183">
        <f t="shared" si="1714"/>
        <v>0</v>
      </c>
      <c r="BB413" s="271"/>
    </row>
    <row r="414" spans="1:54" ht="28.95" customHeight="1">
      <c r="A414" s="319" t="s">
        <v>286</v>
      </c>
      <c r="B414" s="319"/>
      <c r="C414" s="319"/>
      <c r="D414" s="191" t="s">
        <v>41</v>
      </c>
      <c r="E414" s="185">
        <f t="shared" si="1664"/>
        <v>0</v>
      </c>
      <c r="F414" s="185">
        <f t="shared" si="1665"/>
        <v>0</v>
      </c>
      <c r="G414" s="186" t="e">
        <f t="shared" si="1569"/>
        <v>#DIV/0!</v>
      </c>
      <c r="H414" s="185">
        <f>SUM(H415:H417)</f>
        <v>0</v>
      </c>
      <c r="I414" s="185">
        <f t="shared" ref="I414" si="1715">SUM(I415:I417)</f>
        <v>0</v>
      </c>
      <c r="J414" s="185">
        <f t="shared" ref="J414" si="1716">SUM(J415:J417)</f>
        <v>0</v>
      </c>
      <c r="K414" s="185">
        <f t="shared" ref="K414" si="1717">SUM(K415:K417)</f>
        <v>0</v>
      </c>
      <c r="L414" s="185">
        <f t="shared" ref="L414" si="1718">SUM(L415:L417)</f>
        <v>0</v>
      </c>
      <c r="M414" s="185">
        <f t="shared" ref="M414" si="1719">SUM(M415:M417)</f>
        <v>0</v>
      </c>
      <c r="N414" s="185">
        <f t="shared" ref="N414" si="1720">SUM(N415:N417)</f>
        <v>0</v>
      </c>
      <c r="O414" s="185">
        <f t="shared" ref="O414" si="1721">SUM(O415:O417)</f>
        <v>0</v>
      </c>
      <c r="P414" s="185">
        <f t="shared" ref="P414" si="1722">SUM(P415:P417)</f>
        <v>0</v>
      </c>
      <c r="Q414" s="185">
        <f t="shared" ref="Q414" si="1723">SUM(Q415:Q417)</f>
        <v>0</v>
      </c>
      <c r="R414" s="185">
        <f t="shared" ref="R414" si="1724">SUM(R415:R417)</f>
        <v>0</v>
      </c>
      <c r="S414" s="185">
        <f t="shared" ref="S414" si="1725">SUM(S415:S417)</f>
        <v>0</v>
      </c>
      <c r="T414" s="185">
        <f t="shared" ref="T414" si="1726">SUM(T415:T417)</f>
        <v>0</v>
      </c>
      <c r="U414" s="185">
        <f t="shared" ref="U414" si="1727">SUM(U415:U417)</f>
        <v>0</v>
      </c>
      <c r="V414" s="185">
        <f t="shared" ref="V414" si="1728">SUM(V415:V417)</f>
        <v>0</v>
      </c>
      <c r="W414" s="185">
        <f t="shared" ref="W414" si="1729">SUM(W415:W417)</f>
        <v>0</v>
      </c>
      <c r="X414" s="185">
        <f t="shared" ref="X414" si="1730">SUM(X415:X417)</f>
        <v>0</v>
      </c>
      <c r="Y414" s="185">
        <f t="shared" ref="Y414" si="1731">SUM(Y415:Y417)</f>
        <v>0</v>
      </c>
      <c r="Z414" s="185">
        <f t="shared" ref="Z414" si="1732">SUM(Z415:Z417)</f>
        <v>0</v>
      </c>
      <c r="AA414" s="185">
        <f t="shared" ref="AA414" si="1733">SUM(AA415:AA417)</f>
        <v>0</v>
      </c>
      <c r="AB414" s="185">
        <f t="shared" ref="AB414" si="1734">SUM(AB415:AB417)</f>
        <v>0</v>
      </c>
      <c r="AC414" s="185">
        <f t="shared" ref="AC414" si="1735">SUM(AC415:AC417)</f>
        <v>0</v>
      </c>
      <c r="AD414" s="185">
        <f t="shared" ref="AD414" si="1736">SUM(AD415:AD417)</f>
        <v>0</v>
      </c>
      <c r="AE414" s="185">
        <f t="shared" ref="AE414" si="1737">SUM(AE415:AE417)</f>
        <v>0</v>
      </c>
      <c r="AF414" s="185">
        <f t="shared" ref="AF414" si="1738">SUM(AF415:AF417)</f>
        <v>0</v>
      </c>
      <c r="AG414" s="185">
        <f t="shared" ref="AG414" si="1739">SUM(AG415:AG417)</f>
        <v>0</v>
      </c>
      <c r="AH414" s="185">
        <f t="shared" ref="AH414" si="1740">SUM(AH415:AH417)</f>
        <v>0</v>
      </c>
      <c r="AI414" s="185">
        <f t="shared" ref="AI414" si="1741">SUM(AI415:AI417)</f>
        <v>0</v>
      </c>
      <c r="AJ414" s="185">
        <f t="shared" ref="AJ414" si="1742">SUM(AJ415:AJ417)</f>
        <v>0</v>
      </c>
      <c r="AK414" s="185">
        <f t="shared" ref="AK414" si="1743">SUM(AK415:AK417)</f>
        <v>0</v>
      </c>
      <c r="AL414" s="185">
        <f t="shared" ref="AL414" si="1744">SUM(AL415:AL417)</f>
        <v>0</v>
      </c>
      <c r="AM414" s="185">
        <f t="shared" ref="AM414" si="1745">SUM(AM415:AM417)</f>
        <v>0</v>
      </c>
      <c r="AN414" s="185">
        <f t="shared" ref="AN414" si="1746">SUM(AN415:AN417)</f>
        <v>0</v>
      </c>
      <c r="AO414" s="185">
        <f t="shared" ref="AO414" si="1747">SUM(AO415:AO417)</f>
        <v>0</v>
      </c>
      <c r="AP414" s="185">
        <f t="shared" ref="AP414" si="1748">SUM(AP415:AP417)</f>
        <v>0</v>
      </c>
      <c r="AQ414" s="185">
        <f t="shared" ref="AQ414" si="1749">SUM(AQ415:AQ417)</f>
        <v>0</v>
      </c>
      <c r="AR414" s="185">
        <f t="shared" ref="AR414" si="1750">SUM(AR415:AR417)</f>
        <v>0</v>
      </c>
      <c r="AS414" s="185">
        <f t="shared" ref="AS414" si="1751">SUM(AS415:AS417)</f>
        <v>0</v>
      </c>
      <c r="AT414" s="185">
        <f t="shared" ref="AT414" si="1752">SUM(AT415:AT417)</f>
        <v>0</v>
      </c>
      <c r="AU414" s="185">
        <f t="shared" ref="AU414" si="1753">SUM(AU415:AU417)</f>
        <v>0</v>
      </c>
      <c r="AV414" s="185">
        <f t="shared" ref="AV414" si="1754">SUM(AV415:AV417)</f>
        <v>0</v>
      </c>
      <c r="AW414" s="185">
        <f t="shared" ref="AW414" si="1755">SUM(AW415:AW417)</f>
        <v>0</v>
      </c>
      <c r="AX414" s="185">
        <f t="shared" ref="AX414" si="1756">SUM(AX415:AX417)</f>
        <v>0</v>
      </c>
      <c r="AY414" s="185">
        <f t="shared" ref="AY414" si="1757">SUM(AY415:AY417)</f>
        <v>0</v>
      </c>
      <c r="AZ414" s="185">
        <f t="shared" ref="AZ414" si="1758">SUM(AZ415:AZ417)</f>
        <v>0</v>
      </c>
      <c r="BA414" s="185">
        <f t="shared" ref="BA414" si="1759">SUM(BA415:BA417)</f>
        <v>0</v>
      </c>
      <c r="BB414" s="271"/>
    </row>
    <row r="415" spans="1:54" ht="28.95" customHeight="1">
      <c r="A415" s="319"/>
      <c r="B415" s="319"/>
      <c r="C415" s="319"/>
      <c r="D415" s="184" t="s">
        <v>37</v>
      </c>
      <c r="E415" s="185">
        <f t="shared" si="1664"/>
        <v>0</v>
      </c>
      <c r="F415" s="185">
        <f t="shared" si="1665"/>
        <v>0</v>
      </c>
      <c r="G415" s="186" t="e">
        <f t="shared" si="1569"/>
        <v>#DIV/0!</v>
      </c>
      <c r="H415" s="183"/>
      <c r="I415" s="183"/>
      <c r="J415" s="189"/>
      <c r="K415" s="183"/>
      <c r="L415" s="183"/>
      <c r="M415" s="189"/>
      <c r="N415" s="183"/>
      <c r="O415" s="183"/>
      <c r="P415" s="189"/>
      <c r="Q415" s="183"/>
      <c r="R415" s="183"/>
      <c r="S415" s="189"/>
      <c r="T415" s="183"/>
      <c r="U415" s="183"/>
      <c r="V415" s="189"/>
      <c r="W415" s="183"/>
      <c r="X415" s="183"/>
      <c r="Y415" s="189"/>
      <c r="Z415" s="183"/>
      <c r="AA415" s="183"/>
      <c r="AB415" s="189"/>
      <c r="AC415" s="189"/>
      <c r="AD415" s="189"/>
      <c r="AE415" s="183"/>
      <c r="AF415" s="183"/>
      <c r="AG415" s="189"/>
      <c r="AH415" s="189"/>
      <c r="AI415" s="189"/>
      <c r="AJ415" s="183"/>
      <c r="AK415" s="183"/>
      <c r="AL415" s="189"/>
      <c r="AM415" s="189"/>
      <c r="AN415" s="189"/>
      <c r="AO415" s="183"/>
      <c r="AP415" s="183"/>
      <c r="AQ415" s="189"/>
      <c r="AR415" s="183"/>
      <c r="AS415" s="183"/>
      <c r="AT415" s="183"/>
      <c r="AU415" s="183"/>
      <c r="AV415" s="189"/>
      <c r="AW415" s="189"/>
      <c r="AX415" s="189"/>
      <c r="AY415" s="183"/>
      <c r="AZ415" s="183"/>
      <c r="BA415" s="189"/>
      <c r="BB415" s="271"/>
    </row>
    <row r="416" spans="1:54" ht="28.95" customHeight="1">
      <c r="A416" s="319"/>
      <c r="B416" s="319"/>
      <c r="C416" s="319"/>
      <c r="D416" s="184" t="s">
        <v>2</v>
      </c>
      <c r="E416" s="185">
        <f t="shared" si="1664"/>
        <v>0</v>
      </c>
      <c r="F416" s="185">
        <f t="shared" si="1665"/>
        <v>0</v>
      </c>
      <c r="G416" s="186" t="e">
        <f t="shared" si="1569"/>
        <v>#DIV/0!</v>
      </c>
      <c r="H416" s="183"/>
      <c r="I416" s="183"/>
      <c r="J416" s="189"/>
      <c r="K416" s="183"/>
      <c r="L416" s="183"/>
      <c r="M416" s="189"/>
      <c r="N416" s="183"/>
      <c r="O416" s="183"/>
      <c r="P416" s="189"/>
      <c r="Q416" s="183"/>
      <c r="R416" s="183"/>
      <c r="S416" s="189"/>
      <c r="T416" s="183"/>
      <c r="U416" s="183"/>
      <c r="V416" s="189"/>
      <c r="W416" s="183"/>
      <c r="X416" s="183"/>
      <c r="Y416" s="189"/>
      <c r="Z416" s="183"/>
      <c r="AA416" s="183"/>
      <c r="AB416" s="189"/>
      <c r="AC416" s="189"/>
      <c r="AD416" s="189"/>
      <c r="AE416" s="183"/>
      <c r="AF416" s="183"/>
      <c r="AG416" s="189"/>
      <c r="AH416" s="189"/>
      <c r="AI416" s="189"/>
      <c r="AJ416" s="183"/>
      <c r="AK416" s="183"/>
      <c r="AL416" s="189"/>
      <c r="AM416" s="189"/>
      <c r="AN416" s="189"/>
      <c r="AO416" s="183"/>
      <c r="AP416" s="183"/>
      <c r="AQ416" s="189"/>
      <c r="AR416" s="189"/>
      <c r="AS416" s="189"/>
      <c r="AT416" s="183"/>
      <c r="AU416" s="183"/>
      <c r="AV416" s="189"/>
      <c r="AW416" s="189"/>
      <c r="AX416" s="189"/>
      <c r="AY416" s="183"/>
      <c r="AZ416" s="183"/>
      <c r="BA416" s="189"/>
      <c r="BB416" s="271"/>
    </row>
    <row r="417" spans="1:54" ht="28.95" customHeight="1">
      <c r="A417" s="319"/>
      <c r="B417" s="319"/>
      <c r="C417" s="319"/>
      <c r="D417" s="184" t="s">
        <v>43</v>
      </c>
      <c r="E417" s="185">
        <f t="shared" si="1664"/>
        <v>0</v>
      </c>
      <c r="F417" s="185">
        <f t="shared" si="1665"/>
        <v>0</v>
      </c>
      <c r="G417" s="186" t="e">
        <f t="shared" si="1569"/>
        <v>#DIV/0!</v>
      </c>
      <c r="H417" s="183"/>
      <c r="I417" s="183"/>
      <c r="J417" s="189"/>
      <c r="K417" s="183"/>
      <c r="L417" s="183"/>
      <c r="M417" s="189"/>
      <c r="N417" s="183"/>
      <c r="O417" s="183"/>
      <c r="P417" s="189"/>
      <c r="Q417" s="183"/>
      <c r="R417" s="183"/>
      <c r="S417" s="189"/>
      <c r="T417" s="183"/>
      <c r="U417" s="183"/>
      <c r="V417" s="189"/>
      <c r="W417" s="183"/>
      <c r="X417" s="183"/>
      <c r="Y417" s="189"/>
      <c r="Z417" s="183"/>
      <c r="AA417" s="183"/>
      <c r="AB417" s="189"/>
      <c r="AC417" s="189"/>
      <c r="AD417" s="189"/>
      <c r="AE417" s="183"/>
      <c r="AF417" s="183"/>
      <c r="AG417" s="189"/>
      <c r="AH417" s="189"/>
      <c r="AI417" s="189"/>
      <c r="AJ417" s="183"/>
      <c r="AK417" s="183"/>
      <c r="AL417" s="189"/>
      <c r="AM417" s="189"/>
      <c r="AN417" s="189"/>
      <c r="AO417" s="183"/>
      <c r="AP417" s="183"/>
      <c r="AQ417" s="189"/>
      <c r="AR417" s="189"/>
      <c r="AS417" s="189"/>
      <c r="AT417" s="183"/>
      <c r="AU417" s="183"/>
      <c r="AV417" s="189"/>
      <c r="AW417" s="189"/>
      <c r="AX417" s="189"/>
      <c r="AY417" s="183"/>
      <c r="AZ417" s="183"/>
      <c r="BA417" s="189"/>
      <c r="BB417" s="271"/>
    </row>
    <row r="418" spans="1:54" ht="28.95" customHeight="1">
      <c r="A418" s="319"/>
      <c r="B418" s="319"/>
      <c r="C418" s="319"/>
      <c r="D418" s="192" t="s">
        <v>273</v>
      </c>
      <c r="E418" s="185">
        <f t="shared" si="1664"/>
        <v>0</v>
      </c>
      <c r="F418" s="185">
        <f t="shared" si="1665"/>
        <v>0</v>
      </c>
      <c r="G418" s="186" t="e">
        <f t="shared" si="1569"/>
        <v>#DIV/0!</v>
      </c>
      <c r="H418" s="183"/>
      <c r="I418" s="183"/>
      <c r="J418" s="189"/>
      <c r="K418" s="183"/>
      <c r="L418" s="183"/>
      <c r="M418" s="189"/>
      <c r="N418" s="183"/>
      <c r="O418" s="183"/>
      <c r="P418" s="189"/>
      <c r="Q418" s="183"/>
      <c r="R418" s="183"/>
      <c r="S418" s="189"/>
      <c r="T418" s="183"/>
      <c r="U418" s="183"/>
      <c r="V418" s="189"/>
      <c r="W418" s="183"/>
      <c r="X418" s="183"/>
      <c r="Y418" s="189"/>
      <c r="Z418" s="183"/>
      <c r="AA418" s="183"/>
      <c r="AB418" s="189"/>
      <c r="AC418" s="189"/>
      <c r="AD418" s="189"/>
      <c r="AE418" s="183"/>
      <c r="AF418" s="183"/>
      <c r="AG418" s="189"/>
      <c r="AH418" s="189"/>
      <c r="AI418" s="189"/>
      <c r="AJ418" s="183"/>
      <c r="AK418" s="183"/>
      <c r="AL418" s="189"/>
      <c r="AM418" s="189"/>
      <c r="AN418" s="189"/>
      <c r="AO418" s="183"/>
      <c r="AP418" s="183"/>
      <c r="AQ418" s="189"/>
      <c r="AR418" s="189"/>
      <c r="AS418" s="189"/>
      <c r="AT418" s="183"/>
      <c r="AU418" s="183"/>
      <c r="AV418" s="189"/>
      <c r="AW418" s="189"/>
      <c r="AX418" s="189"/>
      <c r="AY418" s="183"/>
      <c r="AZ418" s="183"/>
      <c r="BA418" s="189"/>
      <c r="BB418" s="271"/>
    </row>
    <row r="419" spans="1:54" ht="28.95" customHeight="1">
      <c r="A419" s="317" t="s">
        <v>382</v>
      </c>
      <c r="B419" s="317"/>
      <c r="C419" s="317"/>
      <c r="D419" s="317"/>
      <c r="E419" s="317"/>
      <c r="F419" s="317"/>
      <c r="G419" s="317"/>
      <c r="H419" s="317"/>
      <c r="I419" s="317"/>
      <c r="J419" s="317"/>
      <c r="K419" s="317"/>
      <c r="L419" s="317"/>
      <c r="M419" s="317"/>
      <c r="N419" s="317"/>
      <c r="O419" s="317"/>
      <c r="P419" s="317"/>
      <c r="Q419" s="317"/>
      <c r="R419" s="317"/>
      <c r="S419" s="317"/>
      <c r="T419" s="317"/>
      <c r="U419" s="317"/>
      <c r="V419" s="317"/>
      <c r="W419" s="317"/>
      <c r="X419" s="317"/>
      <c r="Y419" s="317"/>
      <c r="Z419" s="317"/>
      <c r="AA419" s="317"/>
      <c r="AB419" s="317"/>
      <c r="AC419" s="317"/>
      <c r="AD419" s="317"/>
      <c r="AE419" s="317"/>
      <c r="AF419" s="317"/>
      <c r="AG419" s="317"/>
      <c r="AH419" s="317"/>
      <c r="AI419" s="317"/>
      <c r="AJ419" s="317"/>
      <c r="AK419" s="317"/>
      <c r="AL419" s="317"/>
      <c r="AM419" s="317"/>
      <c r="AN419" s="317"/>
      <c r="AO419" s="317"/>
      <c r="AP419" s="317"/>
      <c r="AQ419" s="317"/>
      <c r="AR419" s="317"/>
      <c r="AS419" s="317"/>
      <c r="AT419" s="317"/>
      <c r="AU419" s="317"/>
      <c r="AV419" s="317"/>
      <c r="AW419" s="317"/>
      <c r="AX419" s="317"/>
      <c r="AY419" s="317"/>
      <c r="AZ419" s="317"/>
      <c r="BA419" s="317"/>
      <c r="BB419" s="317"/>
    </row>
    <row r="420" spans="1:54" s="116" customFormat="1" ht="22.2" customHeight="1">
      <c r="A420" s="273" t="s">
        <v>93</v>
      </c>
      <c r="B420" s="270" t="s">
        <v>383</v>
      </c>
      <c r="C420" s="270" t="s">
        <v>446</v>
      </c>
      <c r="D420" s="191" t="s">
        <v>41</v>
      </c>
      <c r="E420" s="185">
        <f>H420+K420+N420+Q420+T420+W420+Z420+AE420+AJ420+AO420+AT420+AY420</f>
        <v>55073.700003999998</v>
      </c>
      <c r="F420" s="185">
        <f>I420+L420+O420+R420+U420+X420+AA420+AF420+AK420+AP420+AU420+AZ420</f>
        <v>1372.7146499999999</v>
      </c>
      <c r="G420" s="186">
        <f t="shared" ref="G420:G439" si="1760">F420/E420</f>
        <v>2.4925048614861535E-2</v>
      </c>
      <c r="H420" s="185">
        <f>SUM(H421:H423)</f>
        <v>1372.7146499999999</v>
      </c>
      <c r="I420" s="185">
        <f t="shared" ref="I420" si="1761">SUM(I421:I423)</f>
        <v>1372.7146499999999</v>
      </c>
      <c r="J420" s="185">
        <f t="shared" ref="J420" si="1762">SUM(J421:J423)</f>
        <v>0</v>
      </c>
      <c r="K420" s="185">
        <f t="shared" ref="K420" si="1763">SUM(K421:K423)</f>
        <v>3649.9636099999998</v>
      </c>
      <c r="L420" s="185">
        <f t="shared" ref="L420" si="1764">SUM(L421:L423)</f>
        <v>0</v>
      </c>
      <c r="M420" s="185">
        <f t="shared" ref="M420" si="1765">SUM(M421:M423)</f>
        <v>0</v>
      </c>
      <c r="N420" s="185">
        <f t="shared" ref="N420" si="1766">SUM(N421:N423)</f>
        <v>5005</v>
      </c>
      <c r="O420" s="185">
        <f t="shared" ref="O420" si="1767">SUM(O421:O423)</f>
        <v>0</v>
      </c>
      <c r="P420" s="185">
        <f t="shared" ref="P420" si="1768">SUM(P421:P423)</f>
        <v>0</v>
      </c>
      <c r="Q420" s="185">
        <f t="shared" ref="Q420" si="1769">SUM(Q421:Q423)</f>
        <v>5005</v>
      </c>
      <c r="R420" s="185">
        <f t="shared" ref="R420" si="1770">SUM(R421:R423)</f>
        <v>0</v>
      </c>
      <c r="S420" s="185">
        <f t="shared" ref="S420" si="1771">SUM(S421:S423)</f>
        <v>0</v>
      </c>
      <c r="T420" s="185">
        <f t="shared" ref="T420" si="1772">SUM(T421:T423)</f>
        <v>5005</v>
      </c>
      <c r="U420" s="185">
        <f t="shared" ref="U420" si="1773">SUM(U421:U423)</f>
        <v>0</v>
      </c>
      <c r="V420" s="185">
        <f t="shared" ref="V420" si="1774">SUM(V421:V423)</f>
        <v>0</v>
      </c>
      <c r="W420" s="185">
        <f t="shared" ref="W420" si="1775">SUM(W421:W423)</f>
        <v>5005</v>
      </c>
      <c r="X420" s="185">
        <f t="shared" ref="X420" si="1776">SUM(X421:X423)</f>
        <v>0</v>
      </c>
      <c r="Y420" s="185">
        <f t="shared" ref="Y420" si="1777">SUM(Y421:Y423)</f>
        <v>0</v>
      </c>
      <c r="Z420" s="185">
        <f t="shared" ref="Z420" si="1778">SUM(Z421:Z423)</f>
        <v>5005</v>
      </c>
      <c r="AA420" s="185">
        <f t="shared" ref="AA420" si="1779">SUM(AA421:AA423)</f>
        <v>0</v>
      </c>
      <c r="AB420" s="185">
        <f t="shared" ref="AB420" si="1780">SUM(AB421:AB423)</f>
        <v>0</v>
      </c>
      <c r="AC420" s="185">
        <f t="shared" ref="AC420" si="1781">SUM(AC421:AC423)</f>
        <v>0</v>
      </c>
      <c r="AD420" s="185">
        <f t="shared" ref="AD420" si="1782">SUM(AD421:AD423)</f>
        <v>0</v>
      </c>
      <c r="AE420" s="185">
        <f t="shared" ref="AE420" si="1783">SUM(AE421:AE423)</f>
        <v>5005</v>
      </c>
      <c r="AF420" s="185">
        <f t="shared" ref="AF420" si="1784">SUM(AF421:AF423)</f>
        <v>0</v>
      </c>
      <c r="AG420" s="185">
        <f t="shared" ref="AG420" si="1785">SUM(AG421:AG423)</f>
        <v>0</v>
      </c>
      <c r="AH420" s="185">
        <f t="shared" ref="AH420" si="1786">SUM(AH421:AH423)</f>
        <v>0</v>
      </c>
      <c r="AI420" s="185">
        <f t="shared" ref="AI420" si="1787">SUM(AI421:AI423)</f>
        <v>0</v>
      </c>
      <c r="AJ420" s="185">
        <f t="shared" ref="AJ420" si="1788">SUM(AJ421:AJ423)</f>
        <v>5005</v>
      </c>
      <c r="AK420" s="185">
        <f t="shared" ref="AK420" si="1789">SUM(AK421:AK423)</f>
        <v>0</v>
      </c>
      <c r="AL420" s="185">
        <f t="shared" ref="AL420" si="1790">SUM(AL421:AL423)</f>
        <v>0</v>
      </c>
      <c r="AM420" s="185">
        <f t="shared" ref="AM420" si="1791">SUM(AM421:AM423)</f>
        <v>0</v>
      </c>
      <c r="AN420" s="185">
        <f t="shared" ref="AN420" si="1792">SUM(AN421:AN423)</f>
        <v>0</v>
      </c>
      <c r="AO420" s="185">
        <f t="shared" ref="AO420" si="1793">SUM(AO421:AO423)</f>
        <v>5005</v>
      </c>
      <c r="AP420" s="185">
        <f t="shared" ref="AP420" si="1794">SUM(AP421:AP423)</f>
        <v>0</v>
      </c>
      <c r="AQ420" s="185">
        <f t="shared" ref="AQ420" si="1795">SUM(AQ421:AQ423)</f>
        <v>0</v>
      </c>
      <c r="AR420" s="185">
        <f t="shared" ref="AR420" si="1796">SUM(AR421:AR423)</f>
        <v>0</v>
      </c>
      <c r="AS420" s="185">
        <f t="shared" ref="AS420" si="1797">SUM(AS421:AS423)</f>
        <v>0</v>
      </c>
      <c r="AT420" s="185">
        <f t="shared" ref="AT420" si="1798">SUM(AT421:AT423)</f>
        <v>5005</v>
      </c>
      <c r="AU420" s="185">
        <f t="shared" ref="AU420" si="1799">SUM(AU421:AU423)</f>
        <v>0</v>
      </c>
      <c r="AV420" s="185">
        <f t="shared" ref="AV420" si="1800">SUM(AV421:AV423)</f>
        <v>0</v>
      </c>
      <c r="AW420" s="185">
        <f t="shared" ref="AW420" si="1801">SUM(AW421:AW423)</f>
        <v>0</v>
      </c>
      <c r="AX420" s="185">
        <f t="shared" ref="AX420" si="1802">SUM(AX421:AX423)</f>
        <v>0</v>
      </c>
      <c r="AY420" s="185">
        <f t="shared" ref="AY420" si="1803">SUM(AY421:AY423)</f>
        <v>5006.0217439999997</v>
      </c>
      <c r="AZ420" s="185">
        <f t="shared" ref="AZ420" si="1804">SUM(AZ421:AZ423)</f>
        <v>0</v>
      </c>
      <c r="BA420" s="185">
        <f t="shared" ref="BA420" si="1805">SUM(BA421:BA423)</f>
        <v>0</v>
      </c>
      <c r="BB420" s="274"/>
    </row>
    <row r="421" spans="1:54">
      <c r="A421" s="273"/>
      <c r="B421" s="270"/>
      <c r="C421" s="270"/>
      <c r="D421" s="184" t="s">
        <v>37</v>
      </c>
      <c r="E421" s="185">
        <f t="shared" ref="E421:E424" si="1806">H421+K421+N421+Q421+T421+W421+Z421+AE421+AJ421+AO421+AT421+AY421</f>
        <v>0</v>
      </c>
      <c r="F421" s="185">
        <f t="shared" ref="F421:F424" si="1807">I421+L421+O421+R421+U421+X421+AA421+AF421+AK421+AP421+AU421+AZ421</f>
        <v>0</v>
      </c>
      <c r="G421" s="186" t="e">
        <f t="shared" si="1760"/>
        <v>#DIV/0!</v>
      </c>
      <c r="H421" s="183"/>
      <c r="I421" s="183"/>
      <c r="J421" s="189"/>
      <c r="K421" s="183"/>
      <c r="L421" s="183"/>
      <c r="M421" s="189"/>
      <c r="N421" s="183"/>
      <c r="O421" s="183"/>
      <c r="P421" s="189"/>
      <c r="Q421" s="183"/>
      <c r="R421" s="183"/>
      <c r="S421" s="189"/>
      <c r="T421" s="183"/>
      <c r="U421" s="183"/>
      <c r="V421" s="189"/>
      <c r="W421" s="183"/>
      <c r="X421" s="183"/>
      <c r="Y421" s="189"/>
      <c r="Z421" s="183"/>
      <c r="AA421" s="183"/>
      <c r="AB421" s="189"/>
      <c r="AC421" s="189"/>
      <c r="AD421" s="189"/>
      <c r="AE421" s="183"/>
      <c r="AF421" s="183"/>
      <c r="AG421" s="189"/>
      <c r="AH421" s="189"/>
      <c r="AI421" s="189"/>
      <c r="AJ421" s="183"/>
      <c r="AK421" s="183"/>
      <c r="AL421" s="189"/>
      <c r="AM421" s="189"/>
      <c r="AN421" s="189"/>
      <c r="AO421" s="183"/>
      <c r="AP421" s="183"/>
      <c r="AQ421" s="189"/>
      <c r="AR421" s="183"/>
      <c r="AS421" s="183"/>
      <c r="AT421" s="183"/>
      <c r="AU421" s="183"/>
      <c r="AV421" s="189"/>
      <c r="AW421" s="189"/>
      <c r="AX421" s="189"/>
      <c r="AY421" s="183"/>
      <c r="AZ421" s="183"/>
      <c r="BA421" s="189"/>
      <c r="BB421" s="274"/>
    </row>
    <row r="422" spans="1:54" ht="31.2" customHeight="1">
      <c r="A422" s="273"/>
      <c r="B422" s="270"/>
      <c r="C422" s="270"/>
      <c r="D422" s="184" t="s">
        <v>2</v>
      </c>
      <c r="E422" s="185">
        <f t="shared" si="1806"/>
        <v>0</v>
      </c>
      <c r="F422" s="185">
        <f t="shared" si="1807"/>
        <v>0</v>
      </c>
      <c r="G422" s="186" t="e">
        <f t="shared" si="1760"/>
        <v>#DIV/0!</v>
      </c>
      <c r="H422" s="183"/>
      <c r="I422" s="183"/>
      <c r="J422" s="189"/>
      <c r="K422" s="183"/>
      <c r="L422" s="183"/>
      <c r="M422" s="189"/>
      <c r="N422" s="183"/>
      <c r="O422" s="183"/>
      <c r="P422" s="189"/>
      <c r="Q422" s="183"/>
      <c r="R422" s="183"/>
      <c r="S422" s="189"/>
      <c r="T422" s="183"/>
      <c r="U422" s="183"/>
      <c r="V422" s="189"/>
      <c r="W422" s="183"/>
      <c r="X422" s="183"/>
      <c r="Y422" s="189"/>
      <c r="Z422" s="183"/>
      <c r="AA422" s="183"/>
      <c r="AB422" s="189"/>
      <c r="AC422" s="189"/>
      <c r="AD422" s="189"/>
      <c r="AE422" s="183"/>
      <c r="AF422" s="183"/>
      <c r="AG422" s="189"/>
      <c r="AH422" s="189"/>
      <c r="AI422" s="189"/>
      <c r="AJ422" s="183"/>
      <c r="AK422" s="183"/>
      <c r="AL422" s="189"/>
      <c r="AM422" s="189"/>
      <c r="AN422" s="189"/>
      <c r="AO422" s="183"/>
      <c r="AP422" s="183"/>
      <c r="AQ422" s="189"/>
      <c r="AR422" s="189"/>
      <c r="AS422" s="189"/>
      <c r="AT422" s="183"/>
      <c r="AU422" s="183"/>
      <c r="AV422" s="189"/>
      <c r="AW422" s="189"/>
      <c r="AX422" s="189"/>
      <c r="AY422" s="183"/>
      <c r="AZ422" s="183"/>
      <c r="BA422" s="189"/>
      <c r="BB422" s="274"/>
    </row>
    <row r="423" spans="1:54" ht="21.75" customHeight="1">
      <c r="A423" s="273"/>
      <c r="B423" s="270"/>
      <c r="C423" s="270"/>
      <c r="D423" s="184" t="s">
        <v>43</v>
      </c>
      <c r="E423" s="185">
        <f t="shared" si="1806"/>
        <v>55073.700003999998</v>
      </c>
      <c r="F423" s="185">
        <f t="shared" si="1807"/>
        <v>1372.7146499999999</v>
      </c>
      <c r="G423" s="186">
        <f t="shared" si="1760"/>
        <v>2.4925048614861535E-2</v>
      </c>
      <c r="H423" s="183">
        <v>1372.7146499999999</v>
      </c>
      <c r="I423" s="183">
        <v>1372.7146499999999</v>
      </c>
      <c r="J423" s="189"/>
      <c r="K423" s="183">
        <v>3649.9636099999998</v>
      </c>
      <c r="L423" s="183"/>
      <c r="M423" s="189"/>
      <c r="N423" s="183">
        <v>5005</v>
      </c>
      <c r="O423" s="183"/>
      <c r="P423" s="189"/>
      <c r="Q423" s="183">
        <v>5005</v>
      </c>
      <c r="R423" s="183"/>
      <c r="S423" s="189"/>
      <c r="T423" s="183">
        <v>5005</v>
      </c>
      <c r="U423" s="183"/>
      <c r="V423" s="189"/>
      <c r="W423" s="183">
        <v>5005</v>
      </c>
      <c r="X423" s="183"/>
      <c r="Y423" s="189"/>
      <c r="Z423" s="183">
        <v>5005</v>
      </c>
      <c r="AA423" s="183"/>
      <c r="AB423" s="189"/>
      <c r="AC423" s="189"/>
      <c r="AD423" s="189"/>
      <c r="AE423" s="183">
        <v>5005</v>
      </c>
      <c r="AF423" s="183"/>
      <c r="AG423" s="189"/>
      <c r="AH423" s="189"/>
      <c r="AI423" s="189"/>
      <c r="AJ423" s="183">
        <v>5005</v>
      </c>
      <c r="AK423" s="183"/>
      <c r="AL423" s="189"/>
      <c r="AM423" s="189"/>
      <c r="AN423" s="189"/>
      <c r="AO423" s="183">
        <v>5005</v>
      </c>
      <c r="AP423" s="183"/>
      <c r="AQ423" s="189"/>
      <c r="AR423" s="189"/>
      <c r="AS423" s="189"/>
      <c r="AT423" s="183">
        <v>5005</v>
      </c>
      <c r="AU423" s="183"/>
      <c r="AV423" s="189"/>
      <c r="AW423" s="189"/>
      <c r="AX423" s="189"/>
      <c r="AY423" s="183">
        <v>5006.0217439999997</v>
      </c>
      <c r="AZ423" s="183"/>
      <c r="BA423" s="189"/>
      <c r="BB423" s="274"/>
    </row>
    <row r="424" spans="1:54" ht="30" customHeight="1">
      <c r="A424" s="273"/>
      <c r="B424" s="270"/>
      <c r="C424" s="270"/>
      <c r="D424" s="192" t="s">
        <v>273</v>
      </c>
      <c r="E424" s="185">
        <f t="shared" si="1806"/>
        <v>0</v>
      </c>
      <c r="F424" s="185">
        <f t="shared" si="1807"/>
        <v>0</v>
      </c>
      <c r="G424" s="186" t="e">
        <f t="shared" si="1760"/>
        <v>#DIV/0!</v>
      </c>
      <c r="H424" s="183"/>
      <c r="I424" s="183"/>
      <c r="J424" s="189"/>
      <c r="K424" s="183"/>
      <c r="L424" s="183"/>
      <c r="M424" s="189"/>
      <c r="N424" s="183"/>
      <c r="O424" s="183"/>
      <c r="P424" s="189"/>
      <c r="Q424" s="183"/>
      <c r="R424" s="183"/>
      <c r="S424" s="189"/>
      <c r="T424" s="183"/>
      <c r="U424" s="183"/>
      <c r="V424" s="189"/>
      <c r="W424" s="183"/>
      <c r="X424" s="183"/>
      <c r="Y424" s="189"/>
      <c r="Z424" s="183"/>
      <c r="AA424" s="183"/>
      <c r="AB424" s="189"/>
      <c r="AC424" s="189"/>
      <c r="AD424" s="189"/>
      <c r="AE424" s="183"/>
      <c r="AF424" s="183"/>
      <c r="AG424" s="189"/>
      <c r="AH424" s="189"/>
      <c r="AI424" s="189"/>
      <c r="AJ424" s="183"/>
      <c r="AK424" s="183"/>
      <c r="AL424" s="189"/>
      <c r="AM424" s="189"/>
      <c r="AN424" s="189"/>
      <c r="AO424" s="183"/>
      <c r="AP424" s="183"/>
      <c r="AQ424" s="189"/>
      <c r="AR424" s="189"/>
      <c r="AS424" s="189"/>
      <c r="AT424" s="183"/>
      <c r="AU424" s="183"/>
      <c r="AV424" s="189"/>
      <c r="AW424" s="189"/>
      <c r="AX424" s="189"/>
      <c r="AY424" s="183"/>
      <c r="AZ424" s="183"/>
      <c r="BA424" s="189"/>
      <c r="BB424" s="274"/>
    </row>
    <row r="425" spans="1:54" s="116" customFormat="1" ht="22.2" customHeight="1">
      <c r="A425" s="318" t="s">
        <v>384</v>
      </c>
      <c r="B425" s="318"/>
      <c r="C425" s="318"/>
      <c r="D425" s="191" t="s">
        <v>41</v>
      </c>
      <c r="E425" s="185">
        <f>H425+K425+N425+Q425+T425+W425+Z425+AE425+AJ425+AO425+AT425+AY425</f>
        <v>55073.700003999998</v>
      </c>
      <c r="F425" s="185">
        <f>I425+L425+O425+R425+U425+X425+AA425+AF425+AK425+AP425+AU425+AZ425</f>
        <v>1372.7146499999999</v>
      </c>
      <c r="G425" s="186">
        <f t="shared" si="1760"/>
        <v>2.4925048614861535E-2</v>
      </c>
      <c r="H425" s="185">
        <f>SUM(H426:H428)</f>
        <v>1372.7146499999999</v>
      </c>
      <c r="I425" s="185">
        <f t="shared" ref="I425" si="1808">SUM(I426:I428)</f>
        <v>1372.7146499999999</v>
      </c>
      <c r="J425" s="185">
        <f t="shared" ref="J425" si="1809">SUM(J426:J428)</f>
        <v>0</v>
      </c>
      <c r="K425" s="185">
        <f t="shared" ref="K425" si="1810">SUM(K426:K428)</f>
        <v>3649.9636099999998</v>
      </c>
      <c r="L425" s="185">
        <f t="shared" ref="L425" si="1811">SUM(L426:L428)</f>
        <v>0</v>
      </c>
      <c r="M425" s="185">
        <f t="shared" ref="M425" si="1812">SUM(M426:M428)</f>
        <v>0</v>
      </c>
      <c r="N425" s="185">
        <f t="shared" ref="N425" si="1813">SUM(N426:N428)</f>
        <v>5005</v>
      </c>
      <c r="O425" s="185">
        <f t="shared" ref="O425" si="1814">SUM(O426:O428)</f>
        <v>0</v>
      </c>
      <c r="P425" s="185">
        <f t="shared" ref="P425" si="1815">SUM(P426:P428)</f>
        <v>0</v>
      </c>
      <c r="Q425" s="185">
        <f t="shared" ref="Q425" si="1816">SUM(Q426:Q428)</f>
        <v>5005</v>
      </c>
      <c r="R425" s="185">
        <f t="shared" ref="R425" si="1817">SUM(R426:R428)</f>
        <v>0</v>
      </c>
      <c r="S425" s="185">
        <f t="shared" ref="S425" si="1818">SUM(S426:S428)</f>
        <v>0</v>
      </c>
      <c r="T425" s="185">
        <f t="shared" ref="T425" si="1819">SUM(T426:T428)</f>
        <v>5005</v>
      </c>
      <c r="U425" s="185">
        <f t="shared" ref="U425" si="1820">SUM(U426:U428)</f>
        <v>0</v>
      </c>
      <c r="V425" s="185">
        <f t="shared" ref="V425" si="1821">SUM(V426:V428)</f>
        <v>0</v>
      </c>
      <c r="W425" s="185">
        <f t="shared" ref="W425" si="1822">SUM(W426:W428)</f>
        <v>5005</v>
      </c>
      <c r="X425" s="185">
        <f t="shared" ref="X425" si="1823">SUM(X426:X428)</f>
        <v>0</v>
      </c>
      <c r="Y425" s="185">
        <f t="shared" ref="Y425" si="1824">SUM(Y426:Y428)</f>
        <v>0</v>
      </c>
      <c r="Z425" s="185">
        <f t="shared" ref="Z425" si="1825">SUM(Z426:Z428)</f>
        <v>5005</v>
      </c>
      <c r="AA425" s="185">
        <f t="shared" ref="AA425" si="1826">SUM(AA426:AA428)</f>
        <v>0</v>
      </c>
      <c r="AB425" s="185">
        <f t="shared" ref="AB425" si="1827">SUM(AB426:AB428)</f>
        <v>0</v>
      </c>
      <c r="AC425" s="185">
        <f t="shared" ref="AC425" si="1828">SUM(AC426:AC428)</f>
        <v>0</v>
      </c>
      <c r="AD425" s="185">
        <f t="shared" ref="AD425" si="1829">SUM(AD426:AD428)</f>
        <v>0</v>
      </c>
      <c r="AE425" s="185">
        <f t="shared" ref="AE425" si="1830">SUM(AE426:AE428)</f>
        <v>5005</v>
      </c>
      <c r="AF425" s="185">
        <f t="shared" ref="AF425" si="1831">SUM(AF426:AF428)</f>
        <v>0</v>
      </c>
      <c r="AG425" s="185">
        <f t="shared" ref="AG425" si="1832">SUM(AG426:AG428)</f>
        <v>0</v>
      </c>
      <c r="AH425" s="185">
        <f t="shared" ref="AH425" si="1833">SUM(AH426:AH428)</f>
        <v>0</v>
      </c>
      <c r="AI425" s="185">
        <f t="shared" ref="AI425" si="1834">SUM(AI426:AI428)</f>
        <v>0</v>
      </c>
      <c r="AJ425" s="185">
        <f t="shared" ref="AJ425" si="1835">SUM(AJ426:AJ428)</f>
        <v>5005</v>
      </c>
      <c r="AK425" s="185">
        <f t="shared" ref="AK425" si="1836">SUM(AK426:AK428)</f>
        <v>0</v>
      </c>
      <c r="AL425" s="185">
        <f t="shared" ref="AL425" si="1837">SUM(AL426:AL428)</f>
        <v>0</v>
      </c>
      <c r="AM425" s="185">
        <f t="shared" ref="AM425" si="1838">SUM(AM426:AM428)</f>
        <v>0</v>
      </c>
      <c r="AN425" s="185">
        <f t="shared" ref="AN425" si="1839">SUM(AN426:AN428)</f>
        <v>0</v>
      </c>
      <c r="AO425" s="185">
        <f t="shared" ref="AO425" si="1840">SUM(AO426:AO428)</f>
        <v>5005</v>
      </c>
      <c r="AP425" s="185">
        <f t="shared" ref="AP425" si="1841">SUM(AP426:AP428)</f>
        <v>0</v>
      </c>
      <c r="AQ425" s="185">
        <f t="shared" ref="AQ425" si="1842">SUM(AQ426:AQ428)</f>
        <v>0</v>
      </c>
      <c r="AR425" s="185">
        <f t="shared" ref="AR425" si="1843">SUM(AR426:AR428)</f>
        <v>0</v>
      </c>
      <c r="AS425" s="185">
        <f t="shared" ref="AS425" si="1844">SUM(AS426:AS428)</f>
        <v>0</v>
      </c>
      <c r="AT425" s="185">
        <f t="shared" ref="AT425" si="1845">SUM(AT426:AT428)</f>
        <v>5005</v>
      </c>
      <c r="AU425" s="185">
        <f t="shared" ref="AU425" si="1846">SUM(AU426:AU428)</f>
        <v>0</v>
      </c>
      <c r="AV425" s="185">
        <f t="shared" ref="AV425" si="1847">SUM(AV426:AV428)</f>
        <v>0</v>
      </c>
      <c r="AW425" s="185">
        <f t="shared" ref="AW425" si="1848">SUM(AW426:AW428)</f>
        <v>0</v>
      </c>
      <c r="AX425" s="185">
        <f t="shared" ref="AX425" si="1849">SUM(AX426:AX428)</f>
        <v>0</v>
      </c>
      <c r="AY425" s="185">
        <f t="shared" ref="AY425" si="1850">SUM(AY426:AY428)</f>
        <v>5006.0217439999997</v>
      </c>
      <c r="AZ425" s="185">
        <f t="shared" ref="AZ425" si="1851">SUM(AZ426:AZ428)</f>
        <v>0</v>
      </c>
      <c r="BA425" s="185">
        <f t="shared" ref="BA425" si="1852">SUM(BA426:BA428)</f>
        <v>0</v>
      </c>
      <c r="BB425" s="274"/>
    </row>
    <row r="426" spans="1:54">
      <c r="A426" s="318"/>
      <c r="B426" s="318"/>
      <c r="C426" s="318"/>
      <c r="D426" s="184" t="s">
        <v>37</v>
      </c>
      <c r="E426" s="185">
        <f t="shared" ref="E426:E429" si="1853">H426+K426+N426+Q426+T426+W426+Z426+AE426+AJ426+AO426+AT426+AY426</f>
        <v>0</v>
      </c>
      <c r="F426" s="185">
        <f t="shared" ref="F426:F429" si="1854">I426+L426+O426+R426+U426+X426+AA426+AF426+AK426+AP426+AU426+AZ426</f>
        <v>0</v>
      </c>
      <c r="G426" s="186" t="e">
        <f t="shared" si="1760"/>
        <v>#DIV/0!</v>
      </c>
      <c r="H426" s="183">
        <f>H421</f>
        <v>0</v>
      </c>
      <c r="I426" s="183">
        <f t="shared" ref="I426:BA426" si="1855">I421</f>
        <v>0</v>
      </c>
      <c r="J426" s="183">
        <f t="shared" si="1855"/>
        <v>0</v>
      </c>
      <c r="K426" s="183">
        <f t="shared" si="1855"/>
        <v>0</v>
      </c>
      <c r="L426" s="183">
        <f t="shared" si="1855"/>
        <v>0</v>
      </c>
      <c r="M426" s="183">
        <f t="shared" si="1855"/>
        <v>0</v>
      </c>
      <c r="N426" s="183">
        <f t="shared" si="1855"/>
        <v>0</v>
      </c>
      <c r="O426" s="183">
        <f t="shared" si="1855"/>
        <v>0</v>
      </c>
      <c r="P426" s="183">
        <f t="shared" si="1855"/>
        <v>0</v>
      </c>
      <c r="Q426" s="183">
        <f t="shared" si="1855"/>
        <v>0</v>
      </c>
      <c r="R426" s="183">
        <f t="shared" si="1855"/>
        <v>0</v>
      </c>
      <c r="S426" s="183">
        <f t="shared" si="1855"/>
        <v>0</v>
      </c>
      <c r="T426" s="183">
        <f t="shared" si="1855"/>
        <v>0</v>
      </c>
      <c r="U426" s="183">
        <f t="shared" si="1855"/>
        <v>0</v>
      </c>
      <c r="V426" s="183">
        <f t="shared" si="1855"/>
        <v>0</v>
      </c>
      <c r="W426" s="183">
        <f t="shared" si="1855"/>
        <v>0</v>
      </c>
      <c r="X426" s="183">
        <f t="shared" si="1855"/>
        <v>0</v>
      </c>
      <c r="Y426" s="183">
        <f t="shared" si="1855"/>
        <v>0</v>
      </c>
      <c r="Z426" s="183">
        <f t="shared" si="1855"/>
        <v>0</v>
      </c>
      <c r="AA426" s="183">
        <f t="shared" si="1855"/>
        <v>0</v>
      </c>
      <c r="AB426" s="183">
        <f t="shared" si="1855"/>
        <v>0</v>
      </c>
      <c r="AC426" s="183">
        <f t="shared" si="1855"/>
        <v>0</v>
      </c>
      <c r="AD426" s="183">
        <f t="shared" si="1855"/>
        <v>0</v>
      </c>
      <c r="AE426" s="183">
        <f t="shared" si="1855"/>
        <v>0</v>
      </c>
      <c r="AF426" s="183">
        <f t="shared" si="1855"/>
        <v>0</v>
      </c>
      <c r="AG426" s="183">
        <f t="shared" si="1855"/>
        <v>0</v>
      </c>
      <c r="AH426" s="183">
        <f t="shared" si="1855"/>
        <v>0</v>
      </c>
      <c r="AI426" s="183">
        <f t="shared" si="1855"/>
        <v>0</v>
      </c>
      <c r="AJ426" s="183">
        <f t="shared" si="1855"/>
        <v>0</v>
      </c>
      <c r="AK426" s="183">
        <f t="shared" si="1855"/>
        <v>0</v>
      </c>
      <c r="AL426" s="183">
        <f t="shared" si="1855"/>
        <v>0</v>
      </c>
      <c r="AM426" s="183">
        <f t="shared" si="1855"/>
        <v>0</v>
      </c>
      <c r="AN426" s="183">
        <f t="shared" si="1855"/>
        <v>0</v>
      </c>
      <c r="AO426" s="183">
        <f t="shared" si="1855"/>
        <v>0</v>
      </c>
      <c r="AP426" s="183">
        <f t="shared" si="1855"/>
        <v>0</v>
      </c>
      <c r="AQ426" s="183">
        <f t="shared" si="1855"/>
        <v>0</v>
      </c>
      <c r="AR426" s="183">
        <f t="shared" si="1855"/>
        <v>0</v>
      </c>
      <c r="AS426" s="183">
        <f t="shared" si="1855"/>
        <v>0</v>
      </c>
      <c r="AT426" s="183">
        <f t="shared" si="1855"/>
        <v>0</v>
      </c>
      <c r="AU426" s="183">
        <f t="shared" si="1855"/>
        <v>0</v>
      </c>
      <c r="AV426" s="183">
        <f t="shared" si="1855"/>
        <v>0</v>
      </c>
      <c r="AW426" s="183">
        <f t="shared" si="1855"/>
        <v>0</v>
      </c>
      <c r="AX426" s="183">
        <f t="shared" si="1855"/>
        <v>0</v>
      </c>
      <c r="AY426" s="183">
        <f t="shared" si="1855"/>
        <v>0</v>
      </c>
      <c r="AZ426" s="183">
        <f t="shared" si="1855"/>
        <v>0</v>
      </c>
      <c r="BA426" s="183">
        <f t="shared" si="1855"/>
        <v>0</v>
      </c>
      <c r="BB426" s="274"/>
    </row>
    <row r="427" spans="1:54" ht="31.2" customHeight="1">
      <c r="A427" s="318"/>
      <c r="B427" s="318"/>
      <c r="C427" s="318"/>
      <c r="D427" s="184" t="s">
        <v>2</v>
      </c>
      <c r="E427" s="185">
        <f t="shared" si="1853"/>
        <v>0</v>
      </c>
      <c r="F427" s="185">
        <f t="shared" si="1854"/>
        <v>0</v>
      </c>
      <c r="G427" s="186" t="e">
        <f t="shared" si="1760"/>
        <v>#DIV/0!</v>
      </c>
      <c r="H427" s="183">
        <f t="shared" ref="H427:BA427" si="1856">H422</f>
        <v>0</v>
      </c>
      <c r="I427" s="183">
        <f t="shared" si="1856"/>
        <v>0</v>
      </c>
      <c r="J427" s="183">
        <f t="shared" si="1856"/>
        <v>0</v>
      </c>
      <c r="K427" s="183">
        <f t="shared" si="1856"/>
        <v>0</v>
      </c>
      <c r="L427" s="183">
        <f t="shared" si="1856"/>
        <v>0</v>
      </c>
      <c r="M427" s="183">
        <f t="shared" si="1856"/>
        <v>0</v>
      </c>
      <c r="N427" s="183">
        <f t="shared" si="1856"/>
        <v>0</v>
      </c>
      <c r="O427" s="183">
        <f t="shared" si="1856"/>
        <v>0</v>
      </c>
      <c r="P427" s="183">
        <f t="shared" si="1856"/>
        <v>0</v>
      </c>
      <c r="Q427" s="183">
        <f t="shared" si="1856"/>
        <v>0</v>
      </c>
      <c r="R427" s="183">
        <f t="shared" si="1856"/>
        <v>0</v>
      </c>
      <c r="S427" s="183">
        <f t="shared" si="1856"/>
        <v>0</v>
      </c>
      <c r="T427" s="183">
        <f t="shared" si="1856"/>
        <v>0</v>
      </c>
      <c r="U427" s="183">
        <f t="shared" si="1856"/>
        <v>0</v>
      </c>
      <c r="V427" s="183">
        <f t="shared" si="1856"/>
        <v>0</v>
      </c>
      <c r="W427" s="183">
        <f t="shared" si="1856"/>
        <v>0</v>
      </c>
      <c r="X427" s="183">
        <f t="shared" si="1856"/>
        <v>0</v>
      </c>
      <c r="Y427" s="183">
        <f t="shared" si="1856"/>
        <v>0</v>
      </c>
      <c r="Z427" s="183">
        <f t="shared" si="1856"/>
        <v>0</v>
      </c>
      <c r="AA427" s="183">
        <f t="shared" si="1856"/>
        <v>0</v>
      </c>
      <c r="AB427" s="183">
        <f t="shared" si="1856"/>
        <v>0</v>
      </c>
      <c r="AC427" s="183">
        <f t="shared" si="1856"/>
        <v>0</v>
      </c>
      <c r="AD427" s="183">
        <f t="shared" si="1856"/>
        <v>0</v>
      </c>
      <c r="AE427" s="183">
        <f t="shared" si="1856"/>
        <v>0</v>
      </c>
      <c r="AF427" s="183">
        <f t="shared" si="1856"/>
        <v>0</v>
      </c>
      <c r="AG427" s="183">
        <f t="shared" si="1856"/>
        <v>0</v>
      </c>
      <c r="AH427" s="183">
        <f t="shared" si="1856"/>
        <v>0</v>
      </c>
      <c r="AI427" s="183">
        <f t="shared" si="1856"/>
        <v>0</v>
      </c>
      <c r="AJ427" s="183">
        <f t="shared" si="1856"/>
        <v>0</v>
      </c>
      <c r="AK427" s="183">
        <f t="shared" si="1856"/>
        <v>0</v>
      </c>
      <c r="AL427" s="183">
        <f t="shared" si="1856"/>
        <v>0</v>
      </c>
      <c r="AM427" s="183">
        <f t="shared" si="1856"/>
        <v>0</v>
      </c>
      <c r="AN427" s="183">
        <f t="shared" si="1856"/>
        <v>0</v>
      </c>
      <c r="AO427" s="183">
        <f t="shared" si="1856"/>
        <v>0</v>
      </c>
      <c r="AP427" s="183">
        <f t="shared" si="1856"/>
        <v>0</v>
      </c>
      <c r="AQ427" s="183">
        <f t="shared" si="1856"/>
        <v>0</v>
      </c>
      <c r="AR427" s="183">
        <f t="shared" si="1856"/>
        <v>0</v>
      </c>
      <c r="AS427" s="183">
        <f t="shared" si="1856"/>
        <v>0</v>
      </c>
      <c r="AT427" s="183">
        <f t="shared" si="1856"/>
        <v>0</v>
      </c>
      <c r="AU427" s="183">
        <f t="shared" si="1856"/>
        <v>0</v>
      </c>
      <c r="AV427" s="183">
        <f t="shared" si="1856"/>
        <v>0</v>
      </c>
      <c r="AW427" s="183">
        <f t="shared" si="1856"/>
        <v>0</v>
      </c>
      <c r="AX427" s="183">
        <f t="shared" si="1856"/>
        <v>0</v>
      </c>
      <c r="AY427" s="183">
        <f t="shared" si="1856"/>
        <v>0</v>
      </c>
      <c r="AZ427" s="183">
        <f t="shared" si="1856"/>
        <v>0</v>
      </c>
      <c r="BA427" s="183">
        <f t="shared" si="1856"/>
        <v>0</v>
      </c>
      <c r="BB427" s="274"/>
    </row>
    <row r="428" spans="1:54" ht="21.75" customHeight="1">
      <c r="A428" s="318"/>
      <c r="B428" s="318"/>
      <c r="C428" s="318"/>
      <c r="D428" s="184" t="s">
        <v>43</v>
      </c>
      <c r="E428" s="185">
        <f t="shared" si="1853"/>
        <v>55073.700003999998</v>
      </c>
      <c r="F428" s="185">
        <f t="shared" si="1854"/>
        <v>1372.7146499999999</v>
      </c>
      <c r="G428" s="186">
        <f t="shared" si="1760"/>
        <v>2.4925048614861535E-2</v>
      </c>
      <c r="H428" s="183">
        <f t="shared" ref="H428:BA428" si="1857">H423</f>
        <v>1372.7146499999999</v>
      </c>
      <c r="I428" s="183">
        <f t="shared" si="1857"/>
        <v>1372.7146499999999</v>
      </c>
      <c r="J428" s="183">
        <f t="shared" si="1857"/>
        <v>0</v>
      </c>
      <c r="K428" s="183">
        <f t="shared" si="1857"/>
        <v>3649.9636099999998</v>
      </c>
      <c r="L428" s="183">
        <f t="shared" si="1857"/>
        <v>0</v>
      </c>
      <c r="M428" s="183">
        <f t="shared" si="1857"/>
        <v>0</v>
      </c>
      <c r="N428" s="183">
        <f t="shared" si="1857"/>
        <v>5005</v>
      </c>
      <c r="O428" s="183">
        <f t="shared" si="1857"/>
        <v>0</v>
      </c>
      <c r="P428" s="183">
        <f t="shared" si="1857"/>
        <v>0</v>
      </c>
      <c r="Q428" s="183">
        <f t="shared" si="1857"/>
        <v>5005</v>
      </c>
      <c r="R428" s="183">
        <f t="shared" si="1857"/>
        <v>0</v>
      </c>
      <c r="S428" s="183">
        <f t="shared" si="1857"/>
        <v>0</v>
      </c>
      <c r="T428" s="183">
        <f t="shared" si="1857"/>
        <v>5005</v>
      </c>
      <c r="U428" s="183">
        <f t="shared" si="1857"/>
        <v>0</v>
      </c>
      <c r="V428" s="183">
        <f t="shared" si="1857"/>
        <v>0</v>
      </c>
      <c r="W428" s="183">
        <f t="shared" si="1857"/>
        <v>5005</v>
      </c>
      <c r="X428" s="183">
        <f t="shared" si="1857"/>
        <v>0</v>
      </c>
      <c r="Y428" s="183">
        <f t="shared" si="1857"/>
        <v>0</v>
      </c>
      <c r="Z428" s="183">
        <f t="shared" si="1857"/>
        <v>5005</v>
      </c>
      <c r="AA428" s="183">
        <f t="shared" si="1857"/>
        <v>0</v>
      </c>
      <c r="AB428" s="183">
        <f t="shared" si="1857"/>
        <v>0</v>
      </c>
      <c r="AC428" s="183">
        <f t="shared" si="1857"/>
        <v>0</v>
      </c>
      <c r="AD428" s="183">
        <f t="shared" si="1857"/>
        <v>0</v>
      </c>
      <c r="AE428" s="183">
        <f t="shared" si="1857"/>
        <v>5005</v>
      </c>
      <c r="AF428" s="183">
        <f t="shared" si="1857"/>
        <v>0</v>
      </c>
      <c r="AG428" s="183">
        <f t="shared" si="1857"/>
        <v>0</v>
      </c>
      <c r="AH428" s="183">
        <f t="shared" si="1857"/>
        <v>0</v>
      </c>
      <c r="AI428" s="183">
        <f t="shared" si="1857"/>
        <v>0</v>
      </c>
      <c r="AJ428" s="183">
        <f t="shared" si="1857"/>
        <v>5005</v>
      </c>
      <c r="AK428" s="183">
        <f t="shared" si="1857"/>
        <v>0</v>
      </c>
      <c r="AL428" s="183">
        <f t="shared" si="1857"/>
        <v>0</v>
      </c>
      <c r="AM428" s="183">
        <f t="shared" si="1857"/>
        <v>0</v>
      </c>
      <c r="AN428" s="183">
        <f t="shared" si="1857"/>
        <v>0</v>
      </c>
      <c r="AO428" s="183">
        <f t="shared" si="1857"/>
        <v>5005</v>
      </c>
      <c r="AP428" s="183">
        <f t="shared" si="1857"/>
        <v>0</v>
      </c>
      <c r="AQ428" s="183">
        <f t="shared" si="1857"/>
        <v>0</v>
      </c>
      <c r="AR428" s="183">
        <f t="shared" si="1857"/>
        <v>0</v>
      </c>
      <c r="AS428" s="183">
        <f t="shared" si="1857"/>
        <v>0</v>
      </c>
      <c r="AT428" s="183">
        <f t="shared" si="1857"/>
        <v>5005</v>
      </c>
      <c r="AU428" s="183">
        <f t="shared" si="1857"/>
        <v>0</v>
      </c>
      <c r="AV428" s="183">
        <f t="shared" si="1857"/>
        <v>0</v>
      </c>
      <c r="AW428" s="183">
        <f t="shared" si="1857"/>
        <v>0</v>
      </c>
      <c r="AX428" s="183">
        <f t="shared" si="1857"/>
        <v>0</v>
      </c>
      <c r="AY428" s="183">
        <f t="shared" si="1857"/>
        <v>5006.0217439999997</v>
      </c>
      <c r="AZ428" s="183">
        <f t="shared" si="1857"/>
        <v>0</v>
      </c>
      <c r="BA428" s="183">
        <f t="shared" si="1857"/>
        <v>0</v>
      </c>
      <c r="BB428" s="274"/>
    </row>
    <row r="429" spans="1:54" ht="30" customHeight="1">
      <c r="A429" s="318"/>
      <c r="B429" s="318"/>
      <c r="C429" s="318"/>
      <c r="D429" s="192" t="s">
        <v>273</v>
      </c>
      <c r="E429" s="185">
        <f t="shared" si="1853"/>
        <v>0</v>
      </c>
      <c r="F429" s="185">
        <f t="shared" si="1854"/>
        <v>0</v>
      </c>
      <c r="G429" s="186" t="e">
        <f t="shared" si="1760"/>
        <v>#DIV/0!</v>
      </c>
      <c r="H429" s="183">
        <f t="shared" ref="H429:BA429" si="1858">H424</f>
        <v>0</v>
      </c>
      <c r="I429" s="183">
        <f t="shared" si="1858"/>
        <v>0</v>
      </c>
      <c r="J429" s="183">
        <f t="shared" si="1858"/>
        <v>0</v>
      </c>
      <c r="K429" s="183">
        <f t="shared" si="1858"/>
        <v>0</v>
      </c>
      <c r="L429" s="183">
        <f t="shared" si="1858"/>
        <v>0</v>
      </c>
      <c r="M429" s="183">
        <f t="shared" si="1858"/>
        <v>0</v>
      </c>
      <c r="N429" s="183">
        <f t="shared" si="1858"/>
        <v>0</v>
      </c>
      <c r="O429" s="183">
        <f t="shared" si="1858"/>
        <v>0</v>
      </c>
      <c r="P429" s="183">
        <f t="shared" si="1858"/>
        <v>0</v>
      </c>
      <c r="Q429" s="183">
        <f t="shared" si="1858"/>
        <v>0</v>
      </c>
      <c r="R429" s="183">
        <f t="shared" si="1858"/>
        <v>0</v>
      </c>
      <c r="S429" s="183">
        <f t="shared" si="1858"/>
        <v>0</v>
      </c>
      <c r="T429" s="183">
        <f t="shared" si="1858"/>
        <v>0</v>
      </c>
      <c r="U429" s="183">
        <f t="shared" si="1858"/>
        <v>0</v>
      </c>
      <c r="V429" s="183">
        <f t="shared" si="1858"/>
        <v>0</v>
      </c>
      <c r="W429" s="183">
        <f t="shared" si="1858"/>
        <v>0</v>
      </c>
      <c r="X429" s="183">
        <f t="shared" si="1858"/>
        <v>0</v>
      </c>
      <c r="Y429" s="183">
        <f t="shared" si="1858"/>
        <v>0</v>
      </c>
      <c r="Z429" s="183">
        <f t="shared" si="1858"/>
        <v>0</v>
      </c>
      <c r="AA429" s="183">
        <f t="shared" si="1858"/>
        <v>0</v>
      </c>
      <c r="AB429" s="183">
        <f t="shared" si="1858"/>
        <v>0</v>
      </c>
      <c r="AC429" s="183">
        <f t="shared" si="1858"/>
        <v>0</v>
      </c>
      <c r="AD429" s="183">
        <f t="shared" si="1858"/>
        <v>0</v>
      </c>
      <c r="AE429" s="183">
        <f t="shared" si="1858"/>
        <v>0</v>
      </c>
      <c r="AF429" s="183">
        <f t="shared" si="1858"/>
        <v>0</v>
      </c>
      <c r="AG429" s="183">
        <f t="shared" si="1858"/>
        <v>0</v>
      </c>
      <c r="AH429" s="183">
        <f t="shared" si="1858"/>
        <v>0</v>
      </c>
      <c r="AI429" s="183">
        <f t="shared" si="1858"/>
        <v>0</v>
      </c>
      <c r="AJ429" s="183">
        <f t="shared" si="1858"/>
        <v>0</v>
      </c>
      <c r="AK429" s="183">
        <f t="shared" si="1858"/>
        <v>0</v>
      </c>
      <c r="AL429" s="183">
        <f t="shared" si="1858"/>
        <v>0</v>
      </c>
      <c r="AM429" s="183">
        <f t="shared" si="1858"/>
        <v>0</v>
      </c>
      <c r="AN429" s="183">
        <f t="shared" si="1858"/>
        <v>0</v>
      </c>
      <c r="AO429" s="183">
        <f t="shared" si="1858"/>
        <v>0</v>
      </c>
      <c r="AP429" s="183">
        <f t="shared" si="1858"/>
        <v>0</v>
      </c>
      <c r="AQ429" s="183">
        <f t="shared" si="1858"/>
        <v>0</v>
      </c>
      <c r="AR429" s="183">
        <f t="shared" si="1858"/>
        <v>0</v>
      </c>
      <c r="AS429" s="183">
        <f t="shared" si="1858"/>
        <v>0</v>
      </c>
      <c r="AT429" s="183">
        <f t="shared" si="1858"/>
        <v>0</v>
      </c>
      <c r="AU429" s="183">
        <f t="shared" si="1858"/>
        <v>0</v>
      </c>
      <c r="AV429" s="183">
        <f t="shared" si="1858"/>
        <v>0</v>
      </c>
      <c r="AW429" s="183">
        <f t="shared" si="1858"/>
        <v>0</v>
      </c>
      <c r="AX429" s="183">
        <f t="shared" si="1858"/>
        <v>0</v>
      </c>
      <c r="AY429" s="183">
        <f t="shared" si="1858"/>
        <v>0</v>
      </c>
      <c r="AZ429" s="183">
        <f t="shared" si="1858"/>
        <v>0</v>
      </c>
      <c r="BA429" s="183">
        <f t="shared" si="1858"/>
        <v>0</v>
      </c>
      <c r="BB429" s="274"/>
    </row>
    <row r="430" spans="1:54" ht="21" customHeight="1">
      <c r="A430" s="319" t="s">
        <v>385</v>
      </c>
      <c r="B430" s="319"/>
      <c r="C430" s="319"/>
      <c r="D430" s="191" t="s">
        <v>41</v>
      </c>
      <c r="E430" s="185">
        <f t="shared" ref="E430:E434" si="1859">H430+K430+N430+Q430+T430+W430+Z430+AE430+AJ430+AO430+AT430+AY430</f>
        <v>55073.700003999998</v>
      </c>
      <c r="F430" s="185">
        <f t="shared" ref="F430:F434" si="1860">I430+L430+O430+R430+U430+X430+AA430+AF430+AK430+AP430+AU430+AZ430</f>
        <v>1372.7146499999999</v>
      </c>
      <c r="G430" s="186">
        <f t="shared" si="1760"/>
        <v>2.4925048614861535E-2</v>
      </c>
      <c r="H430" s="185">
        <f>SUM(H431:H433)</f>
        <v>1372.7146499999999</v>
      </c>
      <c r="I430" s="185">
        <f t="shared" ref="I430" si="1861">SUM(I431:I433)</f>
        <v>1372.7146499999999</v>
      </c>
      <c r="J430" s="185">
        <f t="shared" ref="J430" si="1862">SUM(J431:J433)</f>
        <v>0</v>
      </c>
      <c r="K430" s="185">
        <f t="shared" ref="K430" si="1863">SUM(K431:K433)</f>
        <v>3649.9636099999998</v>
      </c>
      <c r="L430" s="185">
        <f t="shared" ref="L430" si="1864">SUM(L431:L433)</f>
        <v>0</v>
      </c>
      <c r="M430" s="185">
        <f t="shared" ref="M430" si="1865">SUM(M431:M433)</f>
        <v>0</v>
      </c>
      <c r="N430" s="185">
        <f t="shared" ref="N430" si="1866">SUM(N431:N433)</f>
        <v>5005</v>
      </c>
      <c r="O430" s="185">
        <f t="shared" ref="O430" si="1867">SUM(O431:O433)</f>
        <v>0</v>
      </c>
      <c r="P430" s="185">
        <f t="shared" ref="P430" si="1868">SUM(P431:P433)</f>
        <v>0</v>
      </c>
      <c r="Q430" s="185">
        <f t="shared" ref="Q430" si="1869">SUM(Q431:Q433)</f>
        <v>5005</v>
      </c>
      <c r="R430" s="185">
        <f t="shared" ref="R430" si="1870">SUM(R431:R433)</f>
        <v>0</v>
      </c>
      <c r="S430" s="185">
        <f t="shared" ref="S430" si="1871">SUM(S431:S433)</f>
        <v>0</v>
      </c>
      <c r="T430" s="185">
        <f t="shared" ref="T430" si="1872">SUM(T431:T433)</f>
        <v>5005</v>
      </c>
      <c r="U430" s="185">
        <f t="shared" ref="U430" si="1873">SUM(U431:U433)</f>
        <v>0</v>
      </c>
      <c r="V430" s="185">
        <f t="shared" ref="V430" si="1874">SUM(V431:V433)</f>
        <v>0</v>
      </c>
      <c r="W430" s="185">
        <f t="shared" ref="W430" si="1875">SUM(W431:W433)</f>
        <v>5005</v>
      </c>
      <c r="X430" s="185">
        <f t="shared" ref="X430" si="1876">SUM(X431:X433)</f>
        <v>0</v>
      </c>
      <c r="Y430" s="185">
        <f t="shared" ref="Y430" si="1877">SUM(Y431:Y433)</f>
        <v>0</v>
      </c>
      <c r="Z430" s="185">
        <f t="shared" ref="Z430" si="1878">SUM(Z431:Z433)</f>
        <v>5005</v>
      </c>
      <c r="AA430" s="185">
        <f t="shared" ref="AA430" si="1879">SUM(AA431:AA433)</f>
        <v>0</v>
      </c>
      <c r="AB430" s="185">
        <f t="shared" ref="AB430" si="1880">SUM(AB431:AB433)</f>
        <v>0</v>
      </c>
      <c r="AC430" s="185">
        <f t="shared" ref="AC430" si="1881">SUM(AC431:AC433)</f>
        <v>0</v>
      </c>
      <c r="AD430" s="185">
        <f t="shared" ref="AD430" si="1882">SUM(AD431:AD433)</f>
        <v>0</v>
      </c>
      <c r="AE430" s="185">
        <f t="shared" ref="AE430" si="1883">SUM(AE431:AE433)</f>
        <v>5005</v>
      </c>
      <c r="AF430" s="185">
        <f t="shared" ref="AF430" si="1884">SUM(AF431:AF433)</f>
        <v>0</v>
      </c>
      <c r="AG430" s="185">
        <f t="shared" ref="AG430" si="1885">SUM(AG431:AG433)</f>
        <v>0</v>
      </c>
      <c r="AH430" s="185">
        <f t="shared" ref="AH430" si="1886">SUM(AH431:AH433)</f>
        <v>0</v>
      </c>
      <c r="AI430" s="185">
        <f t="shared" ref="AI430" si="1887">SUM(AI431:AI433)</f>
        <v>0</v>
      </c>
      <c r="AJ430" s="185">
        <f t="shared" ref="AJ430" si="1888">SUM(AJ431:AJ433)</f>
        <v>5005</v>
      </c>
      <c r="AK430" s="185">
        <f t="shared" ref="AK430" si="1889">SUM(AK431:AK433)</f>
        <v>0</v>
      </c>
      <c r="AL430" s="185">
        <f t="shared" ref="AL430" si="1890">SUM(AL431:AL433)</f>
        <v>0</v>
      </c>
      <c r="AM430" s="185">
        <f t="shared" ref="AM430" si="1891">SUM(AM431:AM433)</f>
        <v>0</v>
      </c>
      <c r="AN430" s="185">
        <f t="shared" ref="AN430" si="1892">SUM(AN431:AN433)</f>
        <v>0</v>
      </c>
      <c r="AO430" s="185">
        <f t="shared" ref="AO430" si="1893">SUM(AO431:AO433)</f>
        <v>5005</v>
      </c>
      <c r="AP430" s="185">
        <f t="shared" ref="AP430" si="1894">SUM(AP431:AP433)</f>
        <v>0</v>
      </c>
      <c r="AQ430" s="185">
        <f t="shared" ref="AQ430" si="1895">SUM(AQ431:AQ433)</f>
        <v>0</v>
      </c>
      <c r="AR430" s="185">
        <f t="shared" ref="AR430" si="1896">SUM(AR431:AR433)</f>
        <v>0</v>
      </c>
      <c r="AS430" s="185">
        <f t="shared" ref="AS430" si="1897">SUM(AS431:AS433)</f>
        <v>0</v>
      </c>
      <c r="AT430" s="185">
        <f t="shared" ref="AT430" si="1898">SUM(AT431:AT433)</f>
        <v>5005</v>
      </c>
      <c r="AU430" s="185">
        <f t="shared" ref="AU430" si="1899">SUM(AU431:AU433)</f>
        <v>0</v>
      </c>
      <c r="AV430" s="185">
        <f t="shared" ref="AV430" si="1900">SUM(AV431:AV433)</f>
        <v>0</v>
      </c>
      <c r="AW430" s="185">
        <f t="shared" ref="AW430" si="1901">SUM(AW431:AW433)</f>
        <v>0</v>
      </c>
      <c r="AX430" s="185">
        <f t="shared" ref="AX430" si="1902">SUM(AX431:AX433)</f>
        <v>0</v>
      </c>
      <c r="AY430" s="185">
        <f t="shared" ref="AY430" si="1903">SUM(AY431:AY433)</f>
        <v>5006.0217439999997</v>
      </c>
      <c r="AZ430" s="185">
        <f t="shared" ref="AZ430" si="1904">SUM(AZ431:AZ433)</f>
        <v>0</v>
      </c>
      <c r="BA430" s="185">
        <f t="shared" ref="BA430" si="1905">SUM(BA431:BA433)</f>
        <v>0</v>
      </c>
      <c r="BB430" s="271"/>
    </row>
    <row r="431" spans="1:54">
      <c r="A431" s="319"/>
      <c r="B431" s="319"/>
      <c r="C431" s="319"/>
      <c r="D431" s="184" t="s">
        <v>37</v>
      </c>
      <c r="E431" s="185">
        <f t="shared" si="1859"/>
        <v>0</v>
      </c>
      <c r="F431" s="185">
        <f t="shared" si="1860"/>
        <v>0</v>
      </c>
      <c r="G431" s="186" t="e">
        <f t="shared" si="1760"/>
        <v>#DIV/0!</v>
      </c>
      <c r="H431" s="183">
        <f>H426</f>
        <v>0</v>
      </c>
      <c r="I431" s="183">
        <f t="shared" ref="I431:BA431" si="1906">I426</f>
        <v>0</v>
      </c>
      <c r="J431" s="183">
        <f t="shared" si="1906"/>
        <v>0</v>
      </c>
      <c r="K431" s="183">
        <f t="shared" si="1906"/>
        <v>0</v>
      </c>
      <c r="L431" s="183">
        <f t="shared" si="1906"/>
        <v>0</v>
      </c>
      <c r="M431" s="183">
        <f t="shared" si="1906"/>
        <v>0</v>
      </c>
      <c r="N431" s="183">
        <f t="shared" si="1906"/>
        <v>0</v>
      </c>
      <c r="O431" s="183">
        <f t="shared" si="1906"/>
        <v>0</v>
      </c>
      <c r="P431" s="183">
        <f t="shared" si="1906"/>
        <v>0</v>
      </c>
      <c r="Q431" s="183">
        <f t="shared" si="1906"/>
        <v>0</v>
      </c>
      <c r="R431" s="183">
        <f t="shared" si="1906"/>
        <v>0</v>
      </c>
      <c r="S431" s="183">
        <f t="shared" si="1906"/>
        <v>0</v>
      </c>
      <c r="T431" s="183">
        <f t="shared" si="1906"/>
        <v>0</v>
      </c>
      <c r="U431" s="183">
        <f t="shared" si="1906"/>
        <v>0</v>
      </c>
      <c r="V431" s="183">
        <f t="shared" si="1906"/>
        <v>0</v>
      </c>
      <c r="W431" s="183">
        <f t="shared" si="1906"/>
        <v>0</v>
      </c>
      <c r="X431" s="183">
        <f t="shared" si="1906"/>
        <v>0</v>
      </c>
      <c r="Y431" s="183">
        <f t="shared" si="1906"/>
        <v>0</v>
      </c>
      <c r="Z431" s="183">
        <f t="shared" si="1906"/>
        <v>0</v>
      </c>
      <c r="AA431" s="183">
        <f t="shared" si="1906"/>
        <v>0</v>
      </c>
      <c r="AB431" s="183">
        <f t="shared" si="1906"/>
        <v>0</v>
      </c>
      <c r="AC431" s="183">
        <f t="shared" si="1906"/>
        <v>0</v>
      </c>
      <c r="AD431" s="183">
        <f t="shared" si="1906"/>
        <v>0</v>
      </c>
      <c r="AE431" s="183">
        <f t="shared" si="1906"/>
        <v>0</v>
      </c>
      <c r="AF431" s="183">
        <f t="shared" si="1906"/>
        <v>0</v>
      </c>
      <c r="AG431" s="183">
        <f t="shared" si="1906"/>
        <v>0</v>
      </c>
      <c r="AH431" s="183">
        <f t="shared" si="1906"/>
        <v>0</v>
      </c>
      <c r="AI431" s="183">
        <f t="shared" si="1906"/>
        <v>0</v>
      </c>
      <c r="AJ431" s="183">
        <f t="shared" si="1906"/>
        <v>0</v>
      </c>
      <c r="AK431" s="183">
        <f t="shared" si="1906"/>
        <v>0</v>
      </c>
      <c r="AL431" s="183">
        <f t="shared" si="1906"/>
        <v>0</v>
      </c>
      <c r="AM431" s="183">
        <f t="shared" si="1906"/>
        <v>0</v>
      </c>
      <c r="AN431" s="183">
        <f t="shared" si="1906"/>
        <v>0</v>
      </c>
      <c r="AO431" s="183">
        <f t="shared" si="1906"/>
        <v>0</v>
      </c>
      <c r="AP431" s="183">
        <f t="shared" si="1906"/>
        <v>0</v>
      </c>
      <c r="AQ431" s="183">
        <f t="shared" si="1906"/>
        <v>0</v>
      </c>
      <c r="AR431" s="183">
        <f t="shared" si="1906"/>
        <v>0</v>
      </c>
      <c r="AS431" s="183">
        <f t="shared" si="1906"/>
        <v>0</v>
      </c>
      <c r="AT431" s="183">
        <f t="shared" si="1906"/>
        <v>0</v>
      </c>
      <c r="AU431" s="183">
        <f t="shared" si="1906"/>
        <v>0</v>
      </c>
      <c r="AV431" s="183">
        <f t="shared" si="1906"/>
        <v>0</v>
      </c>
      <c r="AW431" s="183">
        <f t="shared" si="1906"/>
        <v>0</v>
      </c>
      <c r="AX431" s="183">
        <f t="shared" si="1906"/>
        <v>0</v>
      </c>
      <c r="AY431" s="183">
        <f t="shared" si="1906"/>
        <v>0</v>
      </c>
      <c r="AZ431" s="183">
        <f t="shared" si="1906"/>
        <v>0</v>
      </c>
      <c r="BA431" s="183">
        <f t="shared" si="1906"/>
        <v>0</v>
      </c>
      <c r="BB431" s="271"/>
    </row>
    <row r="432" spans="1:54" ht="33" customHeight="1">
      <c r="A432" s="319"/>
      <c r="B432" s="319"/>
      <c r="C432" s="319"/>
      <c r="D432" s="184" t="s">
        <v>2</v>
      </c>
      <c r="E432" s="185">
        <f t="shared" si="1859"/>
        <v>0</v>
      </c>
      <c r="F432" s="185">
        <f t="shared" si="1860"/>
        <v>0</v>
      </c>
      <c r="G432" s="186" t="e">
        <f t="shared" si="1760"/>
        <v>#DIV/0!</v>
      </c>
      <c r="H432" s="183">
        <f t="shared" ref="H432:BA432" si="1907">H427</f>
        <v>0</v>
      </c>
      <c r="I432" s="183">
        <f t="shared" si="1907"/>
        <v>0</v>
      </c>
      <c r="J432" s="183">
        <f t="shared" si="1907"/>
        <v>0</v>
      </c>
      <c r="K432" s="183">
        <f t="shared" si="1907"/>
        <v>0</v>
      </c>
      <c r="L432" s="183">
        <f t="shared" si="1907"/>
        <v>0</v>
      </c>
      <c r="M432" s="183">
        <f t="shared" si="1907"/>
        <v>0</v>
      </c>
      <c r="N432" s="183">
        <f t="shared" si="1907"/>
        <v>0</v>
      </c>
      <c r="O432" s="183">
        <f t="shared" si="1907"/>
        <v>0</v>
      </c>
      <c r="P432" s="183">
        <f t="shared" si="1907"/>
        <v>0</v>
      </c>
      <c r="Q432" s="183">
        <f t="shared" si="1907"/>
        <v>0</v>
      </c>
      <c r="R432" s="183">
        <f t="shared" si="1907"/>
        <v>0</v>
      </c>
      <c r="S432" s="183">
        <f t="shared" si="1907"/>
        <v>0</v>
      </c>
      <c r="T432" s="183">
        <f t="shared" si="1907"/>
        <v>0</v>
      </c>
      <c r="U432" s="183">
        <f t="shared" si="1907"/>
        <v>0</v>
      </c>
      <c r="V432" s="183">
        <f t="shared" si="1907"/>
        <v>0</v>
      </c>
      <c r="W432" s="183">
        <f t="shared" si="1907"/>
        <v>0</v>
      </c>
      <c r="X432" s="183">
        <f t="shared" si="1907"/>
        <v>0</v>
      </c>
      <c r="Y432" s="183">
        <f t="shared" si="1907"/>
        <v>0</v>
      </c>
      <c r="Z432" s="183">
        <f t="shared" si="1907"/>
        <v>0</v>
      </c>
      <c r="AA432" s="183">
        <f t="shared" si="1907"/>
        <v>0</v>
      </c>
      <c r="AB432" s="183">
        <f t="shared" si="1907"/>
        <v>0</v>
      </c>
      <c r="AC432" s="183">
        <f t="shared" si="1907"/>
        <v>0</v>
      </c>
      <c r="AD432" s="183">
        <f t="shared" si="1907"/>
        <v>0</v>
      </c>
      <c r="AE432" s="183">
        <f t="shared" si="1907"/>
        <v>0</v>
      </c>
      <c r="AF432" s="183">
        <f t="shared" si="1907"/>
        <v>0</v>
      </c>
      <c r="AG432" s="183">
        <f t="shared" si="1907"/>
        <v>0</v>
      </c>
      <c r="AH432" s="183">
        <f t="shared" si="1907"/>
        <v>0</v>
      </c>
      <c r="AI432" s="183">
        <f t="shared" si="1907"/>
        <v>0</v>
      </c>
      <c r="AJ432" s="183">
        <f t="shared" si="1907"/>
        <v>0</v>
      </c>
      <c r="AK432" s="183">
        <f t="shared" si="1907"/>
        <v>0</v>
      </c>
      <c r="AL432" s="183">
        <f t="shared" si="1907"/>
        <v>0</v>
      </c>
      <c r="AM432" s="183">
        <f t="shared" si="1907"/>
        <v>0</v>
      </c>
      <c r="AN432" s="183">
        <f t="shared" si="1907"/>
        <v>0</v>
      </c>
      <c r="AO432" s="183">
        <f t="shared" si="1907"/>
        <v>0</v>
      </c>
      <c r="AP432" s="183">
        <f t="shared" si="1907"/>
        <v>0</v>
      </c>
      <c r="AQ432" s="183">
        <f t="shared" si="1907"/>
        <v>0</v>
      </c>
      <c r="AR432" s="183">
        <f t="shared" si="1907"/>
        <v>0</v>
      </c>
      <c r="AS432" s="183">
        <f t="shared" si="1907"/>
        <v>0</v>
      </c>
      <c r="AT432" s="183">
        <f t="shared" si="1907"/>
        <v>0</v>
      </c>
      <c r="AU432" s="183">
        <f t="shared" si="1907"/>
        <v>0</v>
      </c>
      <c r="AV432" s="183">
        <f t="shared" si="1907"/>
        <v>0</v>
      </c>
      <c r="AW432" s="183">
        <f t="shared" si="1907"/>
        <v>0</v>
      </c>
      <c r="AX432" s="183">
        <f t="shared" si="1907"/>
        <v>0</v>
      </c>
      <c r="AY432" s="183">
        <f t="shared" si="1907"/>
        <v>0</v>
      </c>
      <c r="AZ432" s="183">
        <f t="shared" si="1907"/>
        <v>0</v>
      </c>
      <c r="BA432" s="183">
        <f t="shared" si="1907"/>
        <v>0</v>
      </c>
      <c r="BB432" s="271"/>
    </row>
    <row r="433" spans="1:54" ht="21" customHeight="1">
      <c r="A433" s="319"/>
      <c r="B433" s="319"/>
      <c r="C433" s="319"/>
      <c r="D433" s="184" t="s">
        <v>43</v>
      </c>
      <c r="E433" s="185">
        <f t="shared" si="1859"/>
        <v>55073.700003999998</v>
      </c>
      <c r="F433" s="185">
        <f t="shared" si="1860"/>
        <v>1372.7146499999999</v>
      </c>
      <c r="G433" s="186">
        <f t="shared" si="1760"/>
        <v>2.4925048614861535E-2</v>
      </c>
      <c r="H433" s="183">
        <f t="shared" ref="H433:BA433" si="1908">H428</f>
        <v>1372.7146499999999</v>
      </c>
      <c r="I433" s="183">
        <f t="shared" si="1908"/>
        <v>1372.7146499999999</v>
      </c>
      <c r="J433" s="183">
        <f t="shared" si="1908"/>
        <v>0</v>
      </c>
      <c r="K433" s="183">
        <f t="shared" si="1908"/>
        <v>3649.9636099999998</v>
      </c>
      <c r="L433" s="183">
        <f t="shared" si="1908"/>
        <v>0</v>
      </c>
      <c r="M433" s="183">
        <f t="shared" si="1908"/>
        <v>0</v>
      </c>
      <c r="N433" s="183">
        <f t="shared" si="1908"/>
        <v>5005</v>
      </c>
      <c r="O433" s="183">
        <f t="shared" si="1908"/>
        <v>0</v>
      </c>
      <c r="P433" s="183">
        <f t="shared" si="1908"/>
        <v>0</v>
      </c>
      <c r="Q433" s="183">
        <f t="shared" si="1908"/>
        <v>5005</v>
      </c>
      <c r="R433" s="183">
        <f t="shared" si="1908"/>
        <v>0</v>
      </c>
      <c r="S433" s="183">
        <f t="shared" si="1908"/>
        <v>0</v>
      </c>
      <c r="T433" s="183">
        <f t="shared" si="1908"/>
        <v>5005</v>
      </c>
      <c r="U433" s="183">
        <f t="shared" si="1908"/>
        <v>0</v>
      </c>
      <c r="V433" s="183">
        <f t="shared" si="1908"/>
        <v>0</v>
      </c>
      <c r="W433" s="183">
        <f t="shared" si="1908"/>
        <v>5005</v>
      </c>
      <c r="X433" s="183">
        <f t="shared" si="1908"/>
        <v>0</v>
      </c>
      <c r="Y433" s="183">
        <f t="shared" si="1908"/>
        <v>0</v>
      </c>
      <c r="Z433" s="183">
        <f t="shared" si="1908"/>
        <v>5005</v>
      </c>
      <c r="AA433" s="183">
        <f t="shared" si="1908"/>
        <v>0</v>
      </c>
      <c r="AB433" s="183">
        <f t="shared" si="1908"/>
        <v>0</v>
      </c>
      <c r="AC433" s="183">
        <f t="shared" si="1908"/>
        <v>0</v>
      </c>
      <c r="AD433" s="183">
        <f t="shared" si="1908"/>
        <v>0</v>
      </c>
      <c r="AE433" s="183">
        <f t="shared" si="1908"/>
        <v>5005</v>
      </c>
      <c r="AF433" s="183">
        <f t="shared" si="1908"/>
        <v>0</v>
      </c>
      <c r="AG433" s="183">
        <f t="shared" si="1908"/>
        <v>0</v>
      </c>
      <c r="AH433" s="183">
        <f t="shared" si="1908"/>
        <v>0</v>
      </c>
      <c r="AI433" s="183">
        <f t="shared" si="1908"/>
        <v>0</v>
      </c>
      <c r="AJ433" s="183">
        <f t="shared" si="1908"/>
        <v>5005</v>
      </c>
      <c r="AK433" s="183">
        <f t="shared" si="1908"/>
        <v>0</v>
      </c>
      <c r="AL433" s="183">
        <f t="shared" si="1908"/>
        <v>0</v>
      </c>
      <c r="AM433" s="183">
        <f t="shared" si="1908"/>
        <v>0</v>
      </c>
      <c r="AN433" s="183">
        <f t="shared" si="1908"/>
        <v>0</v>
      </c>
      <c r="AO433" s="183">
        <f t="shared" si="1908"/>
        <v>5005</v>
      </c>
      <c r="AP433" s="183">
        <f t="shared" si="1908"/>
        <v>0</v>
      </c>
      <c r="AQ433" s="183">
        <f t="shared" si="1908"/>
        <v>0</v>
      </c>
      <c r="AR433" s="183">
        <f t="shared" si="1908"/>
        <v>0</v>
      </c>
      <c r="AS433" s="183">
        <f t="shared" si="1908"/>
        <v>0</v>
      </c>
      <c r="AT433" s="183">
        <f t="shared" si="1908"/>
        <v>5005</v>
      </c>
      <c r="AU433" s="183">
        <f t="shared" si="1908"/>
        <v>0</v>
      </c>
      <c r="AV433" s="183">
        <f t="shared" si="1908"/>
        <v>0</v>
      </c>
      <c r="AW433" s="183">
        <f t="shared" si="1908"/>
        <v>0</v>
      </c>
      <c r="AX433" s="183">
        <f t="shared" si="1908"/>
        <v>0</v>
      </c>
      <c r="AY433" s="183">
        <f t="shared" si="1908"/>
        <v>5006.0217439999997</v>
      </c>
      <c r="AZ433" s="183">
        <f t="shared" si="1908"/>
        <v>0</v>
      </c>
      <c r="BA433" s="183">
        <f t="shared" si="1908"/>
        <v>0</v>
      </c>
      <c r="BB433" s="271"/>
    </row>
    <row r="434" spans="1:54" ht="28.95" customHeight="1">
      <c r="A434" s="319"/>
      <c r="B434" s="319"/>
      <c r="C434" s="319"/>
      <c r="D434" s="192" t="s">
        <v>273</v>
      </c>
      <c r="E434" s="185">
        <f t="shared" si="1859"/>
        <v>0</v>
      </c>
      <c r="F434" s="185">
        <f t="shared" si="1860"/>
        <v>0</v>
      </c>
      <c r="G434" s="186" t="e">
        <f t="shared" si="1760"/>
        <v>#DIV/0!</v>
      </c>
      <c r="H434" s="183">
        <f t="shared" ref="H434:BA434" si="1909">H429</f>
        <v>0</v>
      </c>
      <c r="I434" s="183">
        <f t="shared" si="1909"/>
        <v>0</v>
      </c>
      <c r="J434" s="183">
        <f t="shared" si="1909"/>
        <v>0</v>
      </c>
      <c r="K434" s="183">
        <f t="shared" si="1909"/>
        <v>0</v>
      </c>
      <c r="L434" s="183">
        <f t="shared" si="1909"/>
        <v>0</v>
      </c>
      <c r="M434" s="183">
        <f t="shared" si="1909"/>
        <v>0</v>
      </c>
      <c r="N434" s="183">
        <f t="shared" si="1909"/>
        <v>0</v>
      </c>
      <c r="O434" s="183">
        <f t="shared" si="1909"/>
        <v>0</v>
      </c>
      <c r="P434" s="183">
        <f t="shared" si="1909"/>
        <v>0</v>
      </c>
      <c r="Q434" s="183">
        <f t="shared" si="1909"/>
        <v>0</v>
      </c>
      <c r="R434" s="183">
        <f t="shared" si="1909"/>
        <v>0</v>
      </c>
      <c r="S434" s="183">
        <f t="shared" si="1909"/>
        <v>0</v>
      </c>
      <c r="T434" s="183">
        <f t="shared" si="1909"/>
        <v>0</v>
      </c>
      <c r="U434" s="183">
        <f t="shared" si="1909"/>
        <v>0</v>
      </c>
      <c r="V434" s="183">
        <f t="shared" si="1909"/>
        <v>0</v>
      </c>
      <c r="W434" s="183">
        <f t="shared" si="1909"/>
        <v>0</v>
      </c>
      <c r="X434" s="183">
        <f t="shared" si="1909"/>
        <v>0</v>
      </c>
      <c r="Y434" s="183">
        <f t="shared" si="1909"/>
        <v>0</v>
      </c>
      <c r="Z434" s="183">
        <f t="shared" si="1909"/>
        <v>0</v>
      </c>
      <c r="AA434" s="183">
        <f t="shared" si="1909"/>
        <v>0</v>
      </c>
      <c r="AB434" s="183">
        <f t="shared" si="1909"/>
        <v>0</v>
      </c>
      <c r="AC434" s="183">
        <f t="shared" si="1909"/>
        <v>0</v>
      </c>
      <c r="AD434" s="183">
        <f t="shared" si="1909"/>
        <v>0</v>
      </c>
      <c r="AE434" s="183">
        <f t="shared" si="1909"/>
        <v>0</v>
      </c>
      <c r="AF434" s="183">
        <f t="shared" si="1909"/>
        <v>0</v>
      </c>
      <c r="AG434" s="183">
        <f t="shared" si="1909"/>
        <v>0</v>
      </c>
      <c r="AH434" s="183">
        <f t="shared" si="1909"/>
        <v>0</v>
      </c>
      <c r="AI434" s="183">
        <f t="shared" si="1909"/>
        <v>0</v>
      </c>
      <c r="AJ434" s="183">
        <f t="shared" si="1909"/>
        <v>0</v>
      </c>
      <c r="AK434" s="183">
        <f t="shared" si="1909"/>
        <v>0</v>
      </c>
      <c r="AL434" s="183">
        <f t="shared" si="1909"/>
        <v>0</v>
      </c>
      <c r="AM434" s="183">
        <f t="shared" si="1909"/>
        <v>0</v>
      </c>
      <c r="AN434" s="183">
        <f t="shared" si="1909"/>
        <v>0</v>
      </c>
      <c r="AO434" s="183">
        <f t="shared" si="1909"/>
        <v>0</v>
      </c>
      <c r="AP434" s="183">
        <f t="shared" si="1909"/>
        <v>0</v>
      </c>
      <c r="AQ434" s="183">
        <f t="shared" si="1909"/>
        <v>0</v>
      </c>
      <c r="AR434" s="183">
        <f t="shared" si="1909"/>
        <v>0</v>
      </c>
      <c r="AS434" s="183">
        <f t="shared" si="1909"/>
        <v>0</v>
      </c>
      <c r="AT434" s="183">
        <f t="shared" si="1909"/>
        <v>0</v>
      </c>
      <c r="AU434" s="183">
        <f t="shared" si="1909"/>
        <v>0</v>
      </c>
      <c r="AV434" s="183">
        <f t="shared" si="1909"/>
        <v>0</v>
      </c>
      <c r="AW434" s="183">
        <f t="shared" si="1909"/>
        <v>0</v>
      </c>
      <c r="AX434" s="183">
        <f t="shared" si="1909"/>
        <v>0</v>
      </c>
      <c r="AY434" s="183">
        <f t="shared" si="1909"/>
        <v>0</v>
      </c>
      <c r="AZ434" s="183">
        <f t="shared" si="1909"/>
        <v>0</v>
      </c>
      <c r="BA434" s="183">
        <f t="shared" si="1909"/>
        <v>0</v>
      </c>
      <c r="BB434" s="271"/>
    </row>
    <row r="435" spans="1:54" ht="28.95" customHeight="1">
      <c r="A435" s="319" t="s">
        <v>286</v>
      </c>
      <c r="B435" s="319"/>
      <c r="C435" s="319"/>
      <c r="D435" s="191" t="s">
        <v>41</v>
      </c>
      <c r="E435" s="185">
        <f t="shared" ref="E435:E439" si="1910">H435+K435+N435+Q435+T435+W435+Z435+AE435+AJ435+AO435+AT435+AY435</f>
        <v>0</v>
      </c>
      <c r="F435" s="185">
        <f t="shared" ref="F435:F439" si="1911">I435+L435+O435+R435+U435+X435+AA435+AF435+AK435+AP435+AU435+AZ435</f>
        <v>0</v>
      </c>
      <c r="G435" s="186" t="e">
        <f t="shared" si="1760"/>
        <v>#DIV/0!</v>
      </c>
      <c r="H435" s="185">
        <f>SUM(H436:H438)</f>
        <v>0</v>
      </c>
      <c r="I435" s="185">
        <f t="shared" ref="I435" si="1912">SUM(I436:I438)</f>
        <v>0</v>
      </c>
      <c r="J435" s="185">
        <f t="shared" ref="J435" si="1913">SUM(J436:J438)</f>
        <v>0</v>
      </c>
      <c r="K435" s="185">
        <f t="shared" ref="K435" si="1914">SUM(K436:K438)</f>
        <v>0</v>
      </c>
      <c r="L435" s="185">
        <f t="shared" ref="L435" si="1915">SUM(L436:L438)</f>
        <v>0</v>
      </c>
      <c r="M435" s="185">
        <f t="shared" ref="M435" si="1916">SUM(M436:M438)</f>
        <v>0</v>
      </c>
      <c r="N435" s="185">
        <f t="shared" ref="N435" si="1917">SUM(N436:N438)</f>
        <v>0</v>
      </c>
      <c r="O435" s="185">
        <f t="shared" ref="O435" si="1918">SUM(O436:O438)</f>
        <v>0</v>
      </c>
      <c r="P435" s="185">
        <f t="shared" ref="P435" si="1919">SUM(P436:P438)</f>
        <v>0</v>
      </c>
      <c r="Q435" s="185">
        <f t="shared" ref="Q435" si="1920">SUM(Q436:Q438)</f>
        <v>0</v>
      </c>
      <c r="R435" s="185">
        <f t="shared" ref="R435" si="1921">SUM(R436:R438)</f>
        <v>0</v>
      </c>
      <c r="S435" s="185">
        <f t="shared" ref="S435" si="1922">SUM(S436:S438)</f>
        <v>0</v>
      </c>
      <c r="T435" s="185">
        <f t="shared" ref="T435" si="1923">SUM(T436:T438)</f>
        <v>0</v>
      </c>
      <c r="U435" s="185">
        <f t="shared" ref="U435" si="1924">SUM(U436:U438)</f>
        <v>0</v>
      </c>
      <c r="V435" s="185">
        <f t="shared" ref="V435" si="1925">SUM(V436:V438)</f>
        <v>0</v>
      </c>
      <c r="W435" s="185">
        <f t="shared" ref="W435" si="1926">SUM(W436:W438)</f>
        <v>0</v>
      </c>
      <c r="X435" s="185">
        <f t="shared" ref="X435" si="1927">SUM(X436:X438)</f>
        <v>0</v>
      </c>
      <c r="Y435" s="185">
        <f t="shared" ref="Y435" si="1928">SUM(Y436:Y438)</f>
        <v>0</v>
      </c>
      <c r="Z435" s="185">
        <f t="shared" ref="Z435" si="1929">SUM(Z436:Z438)</f>
        <v>0</v>
      </c>
      <c r="AA435" s="185">
        <f t="shared" ref="AA435" si="1930">SUM(AA436:AA438)</f>
        <v>0</v>
      </c>
      <c r="AB435" s="185">
        <f t="shared" ref="AB435" si="1931">SUM(AB436:AB438)</f>
        <v>0</v>
      </c>
      <c r="AC435" s="185">
        <f t="shared" ref="AC435" si="1932">SUM(AC436:AC438)</f>
        <v>0</v>
      </c>
      <c r="AD435" s="185">
        <f t="shared" ref="AD435" si="1933">SUM(AD436:AD438)</f>
        <v>0</v>
      </c>
      <c r="AE435" s="185">
        <f t="shared" ref="AE435" si="1934">SUM(AE436:AE438)</f>
        <v>0</v>
      </c>
      <c r="AF435" s="185">
        <f t="shared" ref="AF435" si="1935">SUM(AF436:AF438)</f>
        <v>0</v>
      </c>
      <c r="AG435" s="185">
        <f t="shared" ref="AG435" si="1936">SUM(AG436:AG438)</f>
        <v>0</v>
      </c>
      <c r="AH435" s="185">
        <f t="shared" ref="AH435" si="1937">SUM(AH436:AH438)</f>
        <v>0</v>
      </c>
      <c r="AI435" s="185">
        <f t="shared" ref="AI435" si="1938">SUM(AI436:AI438)</f>
        <v>0</v>
      </c>
      <c r="AJ435" s="185">
        <f t="shared" ref="AJ435" si="1939">SUM(AJ436:AJ438)</f>
        <v>0</v>
      </c>
      <c r="AK435" s="185">
        <f t="shared" ref="AK435" si="1940">SUM(AK436:AK438)</f>
        <v>0</v>
      </c>
      <c r="AL435" s="185">
        <f t="shared" ref="AL435" si="1941">SUM(AL436:AL438)</f>
        <v>0</v>
      </c>
      <c r="AM435" s="185">
        <f t="shared" ref="AM435" si="1942">SUM(AM436:AM438)</f>
        <v>0</v>
      </c>
      <c r="AN435" s="185">
        <f t="shared" ref="AN435" si="1943">SUM(AN436:AN438)</f>
        <v>0</v>
      </c>
      <c r="AO435" s="185">
        <f t="shared" ref="AO435" si="1944">SUM(AO436:AO438)</f>
        <v>0</v>
      </c>
      <c r="AP435" s="185">
        <f t="shared" ref="AP435" si="1945">SUM(AP436:AP438)</f>
        <v>0</v>
      </c>
      <c r="AQ435" s="185">
        <f t="shared" ref="AQ435" si="1946">SUM(AQ436:AQ438)</f>
        <v>0</v>
      </c>
      <c r="AR435" s="185">
        <f t="shared" ref="AR435" si="1947">SUM(AR436:AR438)</f>
        <v>0</v>
      </c>
      <c r="AS435" s="185">
        <f t="shared" ref="AS435" si="1948">SUM(AS436:AS438)</f>
        <v>0</v>
      </c>
      <c r="AT435" s="185">
        <f t="shared" ref="AT435" si="1949">SUM(AT436:AT438)</f>
        <v>0</v>
      </c>
      <c r="AU435" s="185">
        <f t="shared" ref="AU435" si="1950">SUM(AU436:AU438)</f>
        <v>0</v>
      </c>
      <c r="AV435" s="185">
        <f t="shared" ref="AV435" si="1951">SUM(AV436:AV438)</f>
        <v>0</v>
      </c>
      <c r="AW435" s="185">
        <f t="shared" ref="AW435" si="1952">SUM(AW436:AW438)</f>
        <v>0</v>
      </c>
      <c r="AX435" s="185">
        <f t="shared" ref="AX435" si="1953">SUM(AX436:AX438)</f>
        <v>0</v>
      </c>
      <c r="AY435" s="185">
        <f t="shared" ref="AY435" si="1954">SUM(AY436:AY438)</f>
        <v>0</v>
      </c>
      <c r="AZ435" s="185">
        <f t="shared" ref="AZ435" si="1955">SUM(AZ436:AZ438)</f>
        <v>0</v>
      </c>
      <c r="BA435" s="185">
        <f t="shared" ref="BA435" si="1956">SUM(BA436:BA438)</f>
        <v>0</v>
      </c>
      <c r="BB435" s="271"/>
    </row>
    <row r="436" spans="1:54" ht="28.95" customHeight="1">
      <c r="A436" s="319"/>
      <c r="B436" s="319"/>
      <c r="C436" s="319"/>
      <c r="D436" s="184" t="s">
        <v>37</v>
      </c>
      <c r="E436" s="185">
        <f t="shared" si="1910"/>
        <v>0</v>
      </c>
      <c r="F436" s="185">
        <f t="shared" si="1911"/>
        <v>0</v>
      </c>
      <c r="G436" s="186" t="e">
        <f t="shared" si="1760"/>
        <v>#DIV/0!</v>
      </c>
      <c r="H436" s="183"/>
      <c r="I436" s="183"/>
      <c r="J436" s="189"/>
      <c r="K436" s="183"/>
      <c r="L436" s="183"/>
      <c r="M436" s="189"/>
      <c r="N436" s="183"/>
      <c r="O436" s="183"/>
      <c r="P436" s="189"/>
      <c r="Q436" s="183"/>
      <c r="R436" s="183"/>
      <c r="S436" s="189"/>
      <c r="T436" s="183"/>
      <c r="U436" s="183"/>
      <c r="V436" s="189"/>
      <c r="W436" s="183"/>
      <c r="X436" s="183"/>
      <c r="Y436" s="189"/>
      <c r="Z436" s="183"/>
      <c r="AA436" s="183"/>
      <c r="AB436" s="189"/>
      <c r="AC436" s="189"/>
      <c r="AD436" s="189"/>
      <c r="AE436" s="183"/>
      <c r="AF436" s="183"/>
      <c r="AG436" s="189"/>
      <c r="AH436" s="189"/>
      <c r="AI436" s="189"/>
      <c r="AJ436" s="183"/>
      <c r="AK436" s="183"/>
      <c r="AL436" s="189"/>
      <c r="AM436" s="189"/>
      <c r="AN436" s="189"/>
      <c r="AO436" s="183"/>
      <c r="AP436" s="183"/>
      <c r="AQ436" s="189"/>
      <c r="AR436" s="183"/>
      <c r="AS436" s="183"/>
      <c r="AT436" s="183"/>
      <c r="AU436" s="183"/>
      <c r="AV436" s="189"/>
      <c r="AW436" s="189"/>
      <c r="AX436" s="189"/>
      <c r="AY436" s="183"/>
      <c r="AZ436" s="183"/>
      <c r="BA436" s="189"/>
      <c r="BB436" s="271"/>
    </row>
    <row r="437" spans="1:54" ht="28.95" customHeight="1">
      <c r="A437" s="319"/>
      <c r="B437" s="319"/>
      <c r="C437" s="319"/>
      <c r="D437" s="184" t="s">
        <v>2</v>
      </c>
      <c r="E437" s="185">
        <f t="shared" si="1910"/>
        <v>0</v>
      </c>
      <c r="F437" s="185">
        <f t="shared" si="1911"/>
        <v>0</v>
      </c>
      <c r="G437" s="186" t="e">
        <f t="shared" si="1760"/>
        <v>#DIV/0!</v>
      </c>
      <c r="H437" s="183"/>
      <c r="I437" s="183"/>
      <c r="J437" s="189"/>
      <c r="K437" s="183"/>
      <c r="L437" s="183"/>
      <c r="M437" s="189"/>
      <c r="N437" s="183"/>
      <c r="O437" s="183"/>
      <c r="P437" s="189"/>
      <c r="Q437" s="183"/>
      <c r="R437" s="183"/>
      <c r="S437" s="189"/>
      <c r="T437" s="183"/>
      <c r="U437" s="183"/>
      <c r="V437" s="189"/>
      <c r="W437" s="183"/>
      <c r="X437" s="183"/>
      <c r="Y437" s="189"/>
      <c r="Z437" s="183"/>
      <c r="AA437" s="183"/>
      <c r="AB437" s="189"/>
      <c r="AC437" s="189"/>
      <c r="AD437" s="189"/>
      <c r="AE437" s="183"/>
      <c r="AF437" s="183"/>
      <c r="AG437" s="189"/>
      <c r="AH437" s="189"/>
      <c r="AI437" s="189"/>
      <c r="AJ437" s="183"/>
      <c r="AK437" s="183"/>
      <c r="AL437" s="189"/>
      <c r="AM437" s="189"/>
      <c r="AN437" s="189"/>
      <c r="AO437" s="183"/>
      <c r="AP437" s="183"/>
      <c r="AQ437" s="189"/>
      <c r="AR437" s="189"/>
      <c r="AS437" s="189"/>
      <c r="AT437" s="183"/>
      <c r="AU437" s="183"/>
      <c r="AV437" s="189"/>
      <c r="AW437" s="189"/>
      <c r="AX437" s="189"/>
      <c r="AY437" s="183"/>
      <c r="AZ437" s="183"/>
      <c r="BA437" s="189"/>
      <c r="BB437" s="271"/>
    </row>
    <row r="438" spans="1:54" ht="28.95" customHeight="1">
      <c r="A438" s="319"/>
      <c r="B438" s="319"/>
      <c r="C438" s="319"/>
      <c r="D438" s="184" t="s">
        <v>43</v>
      </c>
      <c r="E438" s="185">
        <f t="shared" si="1910"/>
        <v>0</v>
      </c>
      <c r="F438" s="185">
        <f t="shared" si="1911"/>
        <v>0</v>
      </c>
      <c r="G438" s="186" t="e">
        <f t="shared" si="1760"/>
        <v>#DIV/0!</v>
      </c>
      <c r="H438" s="183"/>
      <c r="I438" s="183"/>
      <c r="J438" s="189"/>
      <c r="K438" s="183"/>
      <c r="L438" s="183"/>
      <c r="M438" s="189"/>
      <c r="N438" s="183"/>
      <c r="O438" s="183"/>
      <c r="P438" s="189"/>
      <c r="Q438" s="183"/>
      <c r="R438" s="183"/>
      <c r="S438" s="189"/>
      <c r="T438" s="183"/>
      <c r="U438" s="183"/>
      <c r="V438" s="189"/>
      <c r="W438" s="183"/>
      <c r="X438" s="183"/>
      <c r="Y438" s="189"/>
      <c r="Z438" s="183"/>
      <c r="AA438" s="183"/>
      <c r="AB438" s="189"/>
      <c r="AC438" s="189"/>
      <c r="AD438" s="189"/>
      <c r="AE438" s="183"/>
      <c r="AF438" s="183"/>
      <c r="AG438" s="189"/>
      <c r="AH438" s="189"/>
      <c r="AI438" s="189"/>
      <c r="AJ438" s="183"/>
      <c r="AK438" s="183"/>
      <c r="AL438" s="189"/>
      <c r="AM438" s="189"/>
      <c r="AN438" s="189"/>
      <c r="AO438" s="183"/>
      <c r="AP438" s="183"/>
      <c r="AQ438" s="189"/>
      <c r="AR438" s="189"/>
      <c r="AS438" s="189"/>
      <c r="AT438" s="183"/>
      <c r="AU438" s="183"/>
      <c r="AV438" s="189"/>
      <c r="AW438" s="189"/>
      <c r="AX438" s="189"/>
      <c r="AY438" s="183"/>
      <c r="AZ438" s="183"/>
      <c r="BA438" s="189"/>
      <c r="BB438" s="271"/>
    </row>
    <row r="439" spans="1:54" ht="28.95" customHeight="1">
      <c r="A439" s="319"/>
      <c r="B439" s="319"/>
      <c r="C439" s="319"/>
      <c r="D439" s="192" t="s">
        <v>273</v>
      </c>
      <c r="E439" s="185">
        <f t="shared" si="1910"/>
        <v>0</v>
      </c>
      <c r="F439" s="185">
        <f t="shared" si="1911"/>
        <v>0</v>
      </c>
      <c r="G439" s="186" t="e">
        <f t="shared" si="1760"/>
        <v>#DIV/0!</v>
      </c>
      <c r="H439" s="183"/>
      <c r="I439" s="183"/>
      <c r="J439" s="189"/>
      <c r="K439" s="183"/>
      <c r="L439" s="183"/>
      <c r="M439" s="189"/>
      <c r="N439" s="183"/>
      <c r="O439" s="183"/>
      <c r="P439" s="189"/>
      <c r="Q439" s="183"/>
      <c r="R439" s="183"/>
      <c r="S439" s="189"/>
      <c r="T439" s="183"/>
      <c r="U439" s="183"/>
      <c r="V439" s="189"/>
      <c r="W439" s="183"/>
      <c r="X439" s="183"/>
      <c r="Y439" s="189"/>
      <c r="Z439" s="183"/>
      <c r="AA439" s="183"/>
      <c r="AB439" s="189"/>
      <c r="AC439" s="189"/>
      <c r="AD439" s="189"/>
      <c r="AE439" s="183"/>
      <c r="AF439" s="183"/>
      <c r="AG439" s="189"/>
      <c r="AH439" s="189"/>
      <c r="AI439" s="189"/>
      <c r="AJ439" s="183"/>
      <c r="AK439" s="183"/>
      <c r="AL439" s="189"/>
      <c r="AM439" s="189"/>
      <c r="AN439" s="189"/>
      <c r="AO439" s="183"/>
      <c r="AP439" s="183"/>
      <c r="AQ439" s="189"/>
      <c r="AR439" s="189"/>
      <c r="AS439" s="189"/>
      <c r="AT439" s="183"/>
      <c r="AU439" s="183"/>
      <c r="AV439" s="189"/>
      <c r="AW439" s="189"/>
      <c r="AX439" s="189"/>
      <c r="AY439" s="183"/>
      <c r="AZ439" s="183"/>
      <c r="BA439" s="189"/>
      <c r="BB439" s="271"/>
    </row>
    <row r="440" spans="1:54" ht="30" customHeight="1">
      <c r="A440" s="317" t="s">
        <v>389</v>
      </c>
      <c r="B440" s="317"/>
      <c r="C440" s="317"/>
      <c r="D440" s="317"/>
      <c r="E440" s="317"/>
      <c r="F440" s="317"/>
      <c r="G440" s="317"/>
      <c r="H440" s="317"/>
      <c r="I440" s="317"/>
      <c r="J440" s="317"/>
      <c r="K440" s="317"/>
      <c r="L440" s="317"/>
      <c r="M440" s="317"/>
      <c r="N440" s="317"/>
      <c r="O440" s="317"/>
      <c r="P440" s="317"/>
      <c r="Q440" s="317"/>
      <c r="R440" s="317"/>
      <c r="S440" s="317"/>
      <c r="T440" s="317"/>
      <c r="U440" s="317"/>
      <c r="V440" s="317"/>
      <c r="W440" s="317"/>
      <c r="X440" s="317"/>
      <c r="Y440" s="317"/>
      <c r="Z440" s="317"/>
      <c r="AA440" s="317"/>
      <c r="AB440" s="317"/>
      <c r="AC440" s="317"/>
      <c r="AD440" s="317"/>
      <c r="AE440" s="317"/>
      <c r="AF440" s="317"/>
      <c r="AG440" s="317"/>
      <c r="AH440" s="317"/>
      <c r="AI440" s="317"/>
      <c r="AJ440" s="317"/>
      <c r="AK440" s="317"/>
      <c r="AL440" s="317"/>
      <c r="AM440" s="317"/>
      <c r="AN440" s="317"/>
      <c r="AO440" s="317"/>
      <c r="AP440" s="317"/>
      <c r="AQ440" s="317"/>
      <c r="AR440" s="317"/>
      <c r="AS440" s="317"/>
      <c r="AT440" s="317"/>
      <c r="AU440" s="317"/>
      <c r="AV440" s="317"/>
      <c r="AW440" s="317"/>
      <c r="AX440" s="317"/>
      <c r="AY440" s="317"/>
      <c r="AZ440" s="317"/>
      <c r="BA440" s="317"/>
      <c r="BB440" s="317"/>
    </row>
    <row r="441" spans="1:54" s="116" customFormat="1" ht="22.2" customHeight="1">
      <c r="A441" s="323" t="s">
        <v>95</v>
      </c>
      <c r="B441" s="320" t="s">
        <v>390</v>
      </c>
      <c r="C441" s="320" t="s">
        <v>447</v>
      </c>
      <c r="D441" s="191" t="s">
        <v>41</v>
      </c>
      <c r="E441" s="185">
        <f>H441+K441+N441+Q441+T441+W441+Z441+AE441+AJ441+AO441+AT441+AY441</f>
        <v>36780.534</v>
      </c>
      <c r="F441" s="185">
        <f>I441+L441+O441+R441+U441+X441+AA441+AF441+AK441+AP441+AU441+AZ441</f>
        <v>0</v>
      </c>
      <c r="G441" s="186">
        <f t="shared" ref="G441:G504" si="1957">F441/E441</f>
        <v>0</v>
      </c>
      <c r="H441" s="185">
        <f>H442+H443+H444+H446</f>
        <v>0</v>
      </c>
      <c r="I441" s="185">
        <f t="shared" ref="I441:BA441" si="1958">I442+I443+I444+I446</f>
        <v>0</v>
      </c>
      <c r="J441" s="185">
        <f t="shared" si="1958"/>
        <v>0</v>
      </c>
      <c r="K441" s="185">
        <f t="shared" si="1958"/>
        <v>0</v>
      </c>
      <c r="L441" s="185">
        <f t="shared" si="1958"/>
        <v>0</v>
      </c>
      <c r="M441" s="185">
        <f t="shared" si="1958"/>
        <v>0</v>
      </c>
      <c r="N441" s="185">
        <f t="shared" si="1958"/>
        <v>0</v>
      </c>
      <c r="O441" s="185">
        <f t="shared" si="1958"/>
        <v>0</v>
      </c>
      <c r="P441" s="185">
        <f t="shared" si="1958"/>
        <v>0</v>
      </c>
      <c r="Q441" s="185">
        <f t="shared" si="1958"/>
        <v>0</v>
      </c>
      <c r="R441" s="185">
        <f t="shared" si="1958"/>
        <v>0</v>
      </c>
      <c r="S441" s="185">
        <f t="shared" si="1958"/>
        <v>0</v>
      </c>
      <c r="T441" s="185">
        <f t="shared" si="1958"/>
        <v>0</v>
      </c>
      <c r="U441" s="185">
        <f t="shared" si="1958"/>
        <v>0</v>
      </c>
      <c r="V441" s="185">
        <f t="shared" si="1958"/>
        <v>0</v>
      </c>
      <c r="W441" s="185">
        <f t="shared" si="1958"/>
        <v>0</v>
      </c>
      <c r="X441" s="185">
        <f t="shared" si="1958"/>
        <v>0</v>
      </c>
      <c r="Y441" s="185">
        <f t="shared" si="1958"/>
        <v>0</v>
      </c>
      <c r="Z441" s="185">
        <f t="shared" si="1958"/>
        <v>0</v>
      </c>
      <c r="AA441" s="185">
        <f t="shared" si="1958"/>
        <v>0</v>
      </c>
      <c r="AB441" s="185">
        <f t="shared" si="1958"/>
        <v>0</v>
      </c>
      <c r="AC441" s="185">
        <f t="shared" si="1958"/>
        <v>0</v>
      </c>
      <c r="AD441" s="185">
        <f t="shared" si="1958"/>
        <v>0</v>
      </c>
      <c r="AE441" s="185">
        <f t="shared" si="1958"/>
        <v>22780.534</v>
      </c>
      <c r="AF441" s="185">
        <f t="shared" si="1958"/>
        <v>0</v>
      </c>
      <c r="AG441" s="185">
        <f t="shared" si="1958"/>
        <v>0</v>
      </c>
      <c r="AH441" s="185">
        <f t="shared" si="1958"/>
        <v>0</v>
      </c>
      <c r="AI441" s="185">
        <f t="shared" si="1958"/>
        <v>0</v>
      </c>
      <c r="AJ441" s="185">
        <f t="shared" si="1958"/>
        <v>14000</v>
      </c>
      <c r="AK441" s="185">
        <f t="shared" si="1958"/>
        <v>0</v>
      </c>
      <c r="AL441" s="185">
        <f t="shared" si="1958"/>
        <v>0</v>
      </c>
      <c r="AM441" s="185">
        <f t="shared" si="1958"/>
        <v>0</v>
      </c>
      <c r="AN441" s="185">
        <f t="shared" si="1958"/>
        <v>0</v>
      </c>
      <c r="AO441" s="185">
        <f t="shared" si="1958"/>
        <v>0</v>
      </c>
      <c r="AP441" s="185">
        <f t="shared" si="1958"/>
        <v>0</v>
      </c>
      <c r="AQ441" s="185">
        <f t="shared" si="1958"/>
        <v>0</v>
      </c>
      <c r="AR441" s="185">
        <f t="shared" si="1958"/>
        <v>0</v>
      </c>
      <c r="AS441" s="185">
        <f t="shared" si="1958"/>
        <v>0</v>
      </c>
      <c r="AT441" s="185">
        <f t="shared" si="1958"/>
        <v>0</v>
      </c>
      <c r="AU441" s="185">
        <f t="shared" si="1958"/>
        <v>0</v>
      </c>
      <c r="AV441" s="185">
        <f t="shared" si="1958"/>
        <v>0</v>
      </c>
      <c r="AW441" s="185">
        <f t="shared" si="1958"/>
        <v>0</v>
      </c>
      <c r="AX441" s="185">
        <f t="shared" si="1958"/>
        <v>0</v>
      </c>
      <c r="AY441" s="185">
        <f t="shared" si="1958"/>
        <v>0</v>
      </c>
      <c r="AZ441" s="185">
        <f t="shared" si="1958"/>
        <v>0</v>
      </c>
      <c r="BA441" s="185">
        <f t="shared" si="1958"/>
        <v>0</v>
      </c>
      <c r="BB441" s="274"/>
    </row>
    <row r="442" spans="1:54">
      <c r="A442" s="324"/>
      <c r="B442" s="321"/>
      <c r="C442" s="321"/>
      <c r="D442" s="184" t="s">
        <v>37</v>
      </c>
      <c r="E442" s="185">
        <f t="shared" ref="E442:E445" si="1959">H442+K442+N442+Q442+T442+W442+Z442+AE442+AJ442+AO442+AT442+AY442</f>
        <v>1916</v>
      </c>
      <c r="F442" s="185">
        <f t="shared" ref="F442:F445" si="1960">I442+L442+O442+R442+U442+X442+AA442+AF442+AK442+AP442+AU442+AZ442</f>
        <v>0</v>
      </c>
      <c r="G442" s="186">
        <f t="shared" si="1957"/>
        <v>0</v>
      </c>
      <c r="H442" s="183">
        <f>H448+H454+H460+H466+H472+H478+H484+H490+H496+H502+H508+H514+H520+H526+H532+H538+H544+H550+H556+H562+H568</f>
        <v>0</v>
      </c>
      <c r="I442" s="183">
        <f t="shared" ref="I442:BA442" si="1961">I448+I454+I460+I466+I472+I478+I484+I490+I496+I502+I508+I514+I520+I526+I532+I538+I544+I550+I556+I562+I568</f>
        <v>0</v>
      </c>
      <c r="J442" s="183">
        <f t="shared" si="1961"/>
        <v>0</v>
      </c>
      <c r="K442" s="183">
        <f t="shared" si="1961"/>
        <v>0</v>
      </c>
      <c r="L442" s="183">
        <f t="shared" si="1961"/>
        <v>0</v>
      </c>
      <c r="M442" s="183">
        <f t="shared" si="1961"/>
        <v>0</v>
      </c>
      <c r="N442" s="183">
        <f t="shared" si="1961"/>
        <v>0</v>
      </c>
      <c r="O442" s="183">
        <f t="shared" si="1961"/>
        <v>0</v>
      </c>
      <c r="P442" s="183">
        <f t="shared" si="1961"/>
        <v>0</v>
      </c>
      <c r="Q442" s="183">
        <f t="shared" si="1961"/>
        <v>0</v>
      </c>
      <c r="R442" s="183">
        <f t="shared" si="1961"/>
        <v>0</v>
      </c>
      <c r="S442" s="183">
        <f t="shared" si="1961"/>
        <v>0</v>
      </c>
      <c r="T442" s="183">
        <f t="shared" si="1961"/>
        <v>0</v>
      </c>
      <c r="U442" s="183">
        <f t="shared" si="1961"/>
        <v>0</v>
      </c>
      <c r="V442" s="183">
        <f t="shared" si="1961"/>
        <v>0</v>
      </c>
      <c r="W442" s="183">
        <f t="shared" si="1961"/>
        <v>0</v>
      </c>
      <c r="X442" s="183">
        <f t="shared" si="1961"/>
        <v>0</v>
      </c>
      <c r="Y442" s="183">
        <f t="shared" si="1961"/>
        <v>0</v>
      </c>
      <c r="Z442" s="183">
        <f t="shared" si="1961"/>
        <v>0</v>
      </c>
      <c r="AA442" s="183">
        <f t="shared" si="1961"/>
        <v>0</v>
      </c>
      <c r="AB442" s="183">
        <f t="shared" si="1961"/>
        <v>0</v>
      </c>
      <c r="AC442" s="183">
        <f t="shared" si="1961"/>
        <v>0</v>
      </c>
      <c r="AD442" s="183">
        <f t="shared" si="1961"/>
        <v>0</v>
      </c>
      <c r="AE442" s="183">
        <f t="shared" si="1961"/>
        <v>1916</v>
      </c>
      <c r="AF442" s="183">
        <f t="shared" si="1961"/>
        <v>0</v>
      </c>
      <c r="AG442" s="183">
        <f t="shared" si="1961"/>
        <v>0</v>
      </c>
      <c r="AH442" s="183">
        <f t="shared" si="1961"/>
        <v>0</v>
      </c>
      <c r="AI442" s="183">
        <f t="shared" si="1961"/>
        <v>0</v>
      </c>
      <c r="AJ442" s="183">
        <f t="shared" si="1961"/>
        <v>0</v>
      </c>
      <c r="AK442" s="183">
        <f t="shared" si="1961"/>
        <v>0</v>
      </c>
      <c r="AL442" s="183">
        <f t="shared" si="1961"/>
        <v>0</v>
      </c>
      <c r="AM442" s="183">
        <f t="shared" si="1961"/>
        <v>0</v>
      </c>
      <c r="AN442" s="183">
        <f t="shared" si="1961"/>
        <v>0</v>
      </c>
      <c r="AO442" s="183">
        <f t="shared" si="1961"/>
        <v>0</v>
      </c>
      <c r="AP442" s="183">
        <f t="shared" si="1961"/>
        <v>0</v>
      </c>
      <c r="AQ442" s="183">
        <f t="shared" si="1961"/>
        <v>0</v>
      </c>
      <c r="AR442" s="183">
        <f t="shared" si="1961"/>
        <v>0</v>
      </c>
      <c r="AS442" s="183">
        <f t="shared" si="1961"/>
        <v>0</v>
      </c>
      <c r="AT442" s="183">
        <f t="shared" si="1961"/>
        <v>0</v>
      </c>
      <c r="AU442" s="183">
        <f t="shared" si="1961"/>
        <v>0</v>
      </c>
      <c r="AV442" s="183">
        <f t="shared" si="1961"/>
        <v>0</v>
      </c>
      <c r="AW442" s="183">
        <f t="shared" si="1961"/>
        <v>0</v>
      </c>
      <c r="AX442" s="183">
        <f t="shared" si="1961"/>
        <v>0</v>
      </c>
      <c r="AY442" s="183">
        <f t="shared" si="1961"/>
        <v>0</v>
      </c>
      <c r="AZ442" s="183">
        <f t="shared" si="1961"/>
        <v>0</v>
      </c>
      <c r="BA442" s="183">
        <f t="shared" si="1961"/>
        <v>0</v>
      </c>
      <c r="BB442" s="274"/>
    </row>
    <row r="443" spans="1:54" ht="31.2" customHeight="1">
      <c r="A443" s="324"/>
      <c r="B443" s="321"/>
      <c r="C443" s="321"/>
      <c r="D443" s="184" t="s">
        <v>2</v>
      </c>
      <c r="E443" s="185">
        <f t="shared" si="1959"/>
        <v>2996.8999999999996</v>
      </c>
      <c r="F443" s="185">
        <f t="shared" si="1960"/>
        <v>0</v>
      </c>
      <c r="G443" s="186">
        <f t="shared" si="1957"/>
        <v>0</v>
      </c>
      <c r="H443" s="183">
        <f t="shared" ref="H443:BA443" si="1962">H449+H455+H461+H467+H473+H479+H485+H491+H497+H503+H509+H515+H521+H527+H533+H539+H545+H551+H557+H563+H569</f>
        <v>0</v>
      </c>
      <c r="I443" s="183">
        <f t="shared" si="1962"/>
        <v>0</v>
      </c>
      <c r="J443" s="183">
        <f t="shared" si="1962"/>
        <v>0</v>
      </c>
      <c r="K443" s="183">
        <f t="shared" si="1962"/>
        <v>0</v>
      </c>
      <c r="L443" s="183">
        <f t="shared" si="1962"/>
        <v>0</v>
      </c>
      <c r="M443" s="183">
        <f t="shared" si="1962"/>
        <v>0</v>
      </c>
      <c r="N443" s="183">
        <f t="shared" si="1962"/>
        <v>0</v>
      </c>
      <c r="O443" s="183">
        <f t="shared" si="1962"/>
        <v>0</v>
      </c>
      <c r="P443" s="183">
        <f t="shared" si="1962"/>
        <v>0</v>
      </c>
      <c r="Q443" s="183">
        <f t="shared" si="1962"/>
        <v>0</v>
      </c>
      <c r="R443" s="183">
        <f t="shared" si="1962"/>
        <v>0</v>
      </c>
      <c r="S443" s="183">
        <f t="shared" si="1962"/>
        <v>0</v>
      </c>
      <c r="T443" s="183">
        <f t="shared" si="1962"/>
        <v>0</v>
      </c>
      <c r="U443" s="183">
        <f t="shared" si="1962"/>
        <v>0</v>
      </c>
      <c r="V443" s="183">
        <f t="shared" si="1962"/>
        <v>0</v>
      </c>
      <c r="W443" s="183">
        <f t="shared" si="1962"/>
        <v>0</v>
      </c>
      <c r="X443" s="183">
        <f t="shared" si="1962"/>
        <v>0</v>
      </c>
      <c r="Y443" s="183">
        <f t="shared" si="1962"/>
        <v>0</v>
      </c>
      <c r="Z443" s="183">
        <f t="shared" si="1962"/>
        <v>0</v>
      </c>
      <c r="AA443" s="183">
        <f t="shared" si="1962"/>
        <v>0</v>
      </c>
      <c r="AB443" s="183">
        <f t="shared" si="1962"/>
        <v>0</v>
      </c>
      <c r="AC443" s="183">
        <f t="shared" si="1962"/>
        <v>0</v>
      </c>
      <c r="AD443" s="183">
        <f t="shared" si="1962"/>
        <v>0</v>
      </c>
      <c r="AE443" s="183">
        <f t="shared" si="1962"/>
        <v>2996.8999999999996</v>
      </c>
      <c r="AF443" s="183">
        <f t="shared" si="1962"/>
        <v>0</v>
      </c>
      <c r="AG443" s="183">
        <f t="shared" si="1962"/>
        <v>0</v>
      </c>
      <c r="AH443" s="183">
        <f t="shared" si="1962"/>
        <v>0</v>
      </c>
      <c r="AI443" s="183">
        <f t="shared" si="1962"/>
        <v>0</v>
      </c>
      <c r="AJ443" s="183">
        <f t="shared" si="1962"/>
        <v>0</v>
      </c>
      <c r="AK443" s="183">
        <f t="shared" si="1962"/>
        <v>0</v>
      </c>
      <c r="AL443" s="183">
        <f t="shared" si="1962"/>
        <v>0</v>
      </c>
      <c r="AM443" s="183">
        <f t="shared" si="1962"/>
        <v>0</v>
      </c>
      <c r="AN443" s="183">
        <f t="shared" si="1962"/>
        <v>0</v>
      </c>
      <c r="AO443" s="183">
        <f t="shared" si="1962"/>
        <v>0</v>
      </c>
      <c r="AP443" s="183">
        <f t="shared" si="1962"/>
        <v>0</v>
      </c>
      <c r="AQ443" s="183">
        <f t="shared" si="1962"/>
        <v>0</v>
      </c>
      <c r="AR443" s="183">
        <f t="shared" si="1962"/>
        <v>0</v>
      </c>
      <c r="AS443" s="183">
        <f t="shared" si="1962"/>
        <v>0</v>
      </c>
      <c r="AT443" s="183">
        <f t="shared" si="1962"/>
        <v>0</v>
      </c>
      <c r="AU443" s="183">
        <f t="shared" si="1962"/>
        <v>0</v>
      </c>
      <c r="AV443" s="183">
        <f t="shared" si="1962"/>
        <v>0</v>
      </c>
      <c r="AW443" s="183">
        <f t="shared" si="1962"/>
        <v>0</v>
      </c>
      <c r="AX443" s="183">
        <f t="shared" si="1962"/>
        <v>0</v>
      </c>
      <c r="AY443" s="183">
        <f t="shared" si="1962"/>
        <v>0</v>
      </c>
      <c r="AZ443" s="183">
        <f t="shared" si="1962"/>
        <v>0</v>
      </c>
      <c r="BA443" s="183">
        <f t="shared" si="1962"/>
        <v>0</v>
      </c>
      <c r="BB443" s="274"/>
    </row>
    <row r="444" spans="1:54" ht="21.75" customHeight="1">
      <c r="A444" s="324"/>
      <c r="B444" s="321"/>
      <c r="C444" s="321"/>
      <c r="D444" s="184" t="s">
        <v>43</v>
      </c>
      <c r="E444" s="185">
        <f t="shared" si="1959"/>
        <v>25367.633999999998</v>
      </c>
      <c r="F444" s="185">
        <f t="shared" si="1960"/>
        <v>0</v>
      </c>
      <c r="G444" s="186">
        <f t="shared" si="1957"/>
        <v>0</v>
      </c>
      <c r="H444" s="183">
        <f t="shared" ref="H444:BA444" si="1963">H450+H456+H462+H468+H474+H480+H486+H492+H498+H504+H510+H516+H522+H528+H534+H540+H546+H552+H558+H564+H570</f>
        <v>0</v>
      </c>
      <c r="I444" s="183">
        <f t="shared" si="1963"/>
        <v>0</v>
      </c>
      <c r="J444" s="183">
        <f t="shared" si="1963"/>
        <v>0</v>
      </c>
      <c r="K444" s="183">
        <f t="shared" si="1963"/>
        <v>0</v>
      </c>
      <c r="L444" s="183">
        <f t="shared" si="1963"/>
        <v>0</v>
      </c>
      <c r="M444" s="183">
        <f t="shared" si="1963"/>
        <v>0</v>
      </c>
      <c r="N444" s="183">
        <f t="shared" si="1963"/>
        <v>0</v>
      </c>
      <c r="O444" s="183">
        <f t="shared" si="1963"/>
        <v>0</v>
      </c>
      <c r="P444" s="183">
        <f t="shared" si="1963"/>
        <v>0</v>
      </c>
      <c r="Q444" s="183">
        <f t="shared" si="1963"/>
        <v>0</v>
      </c>
      <c r="R444" s="183">
        <f t="shared" si="1963"/>
        <v>0</v>
      </c>
      <c r="S444" s="183">
        <f t="shared" si="1963"/>
        <v>0</v>
      </c>
      <c r="T444" s="183">
        <f t="shared" si="1963"/>
        <v>0</v>
      </c>
      <c r="U444" s="183">
        <f t="shared" si="1963"/>
        <v>0</v>
      </c>
      <c r="V444" s="183">
        <f t="shared" si="1963"/>
        <v>0</v>
      </c>
      <c r="W444" s="183">
        <f t="shared" si="1963"/>
        <v>0</v>
      </c>
      <c r="X444" s="183">
        <f t="shared" si="1963"/>
        <v>0</v>
      </c>
      <c r="Y444" s="183">
        <f t="shared" si="1963"/>
        <v>0</v>
      </c>
      <c r="Z444" s="183">
        <f t="shared" si="1963"/>
        <v>0</v>
      </c>
      <c r="AA444" s="183">
        <f t="shared" si="1963"/>
        <v>0</v>
      </c>
      <c r="AB444" s="183">
        <f t="shared" si="1963"/>
        <v>0</v>
      </c>
      <c r="AC444" s="183">
        <f t="shared" si="1963"/>
        <v>0</v>
      </c>
      <c r="AD444" s="183">
        <f t="shared" si="1963"/>
        <v>0</v>
      </c>
      <c r="AE444" s="183">
        <f t="shared" si="1963"/>
        <v>13767.634</v>
      </c>
      <c r="AF444" s="183">
        <f t="shared" si="1963"/>
        <v>0</v>
      </c>
      <c r="AG444" s="183">
        <f t="shared" si="1963"/>
        <v>0</v>
      </c>
      <c r="AH444" s="183">
        <f t="shared" si="1963"/>
        <v>0</v>
      </c>
      <c r="AI444" s="183">
        <f t="shared" si="1963"/>
        <v>0</v>
      </c>
      <c r="AJ444" s="183">
        <f t="shared" si="1963"/>
        <v>11600</v>
      </c>
      <c r="AK444" s="183">
        <f t="shared" si="1963"/>
        <v>0</v>
      </c>
      <c r="AL444" s="183">
        <f t="shared" si="1963"/>
        <v>0</v>
      </c>
      <c r="AM444" s="183">
        <f t="shared" si="1963"/>
        <v>0</v>
      </c>
      <c r="AN444" s="183">
        <f t="shared" si="1963"/>
        <v>0</v>
      </c>
      <c r="AO444" s="183">
        <f t="shared" si="1963"/>
        <v>0</v>
      </c>
      <c r="AP444" s="183">
        <f t="shared" si="1963"/>
        <v>0</v>
      </c>
      <c r="AQ444" s="183">
        <f t="shared" si="1963"/>
        <v>0</v>
      </c>
      <c r="AR444" s="183">
        <f t="shared" si="1963"/>
        <v>0</v>
      </c>
      <c r="AS444" s="183">
        <f t="shared" si="1963"/>
        <v>0</v>
      </c>
      <c r="AT444" s="183">
        <f t="shared" si="1963"/>
        <v>0</v>
      </c>
      <c r="AU444" s="183">
        <f t="shared" si="1963"/>
        <v>0</v>
      </c>
      <c r="AV444" s="183">
        <f t="shared" si="1963"/>
        <v>0</v>
      </c>
      <c r="AW444" s="183">
        <f t="shared" si="1963"/>
        <v>0</v>
      </c>
      <c r="AX444" s="183">
        <f t="shared" si="1963"/>
        <v>0</v>
      </c>
      <c r="AY444" s="183">
        <f t="shared" si="1963"/>
        <v>0</v>
      </c>
      <c r="AZ444" s="183">
        <f t="shared" si="1963"/>
        <v>0</v>
      </c>
      <c r="BA444" s="183">
        <f t="shared" si="1963"/>
        <v>0</v>
      </c>
      <c r="BB444" s="274"/>
    </row>
    <row r="445" spans="1:54" ht="30" customHeight="1">
      <c r="A445" s="324"/>
      <c r="B445" s="321"/>
      <c r="C445" s="321"/>
      <c r="D445" s="192" t="s">
        <v>273</v>
      </c>
      <c r="E445" s="185">
        <f t="shared" si="1959"/>
        <v>0</v>
      </c>
      <c r="F445" s="185">
        <f t="shared" si="1960"/>
        <v>0</v>
      </c>
      <c r="G445" s="186" t="e">
        <f t="shared" si="1957"/>
        <v>#DIV/0!</v>
      </c>
      <c r="H445" s="183">
        <f t="shared" ref="H445:BA446" si="1964">H451+H457+H463+H469+H475+H481+H487+H493+H499+H505+H511+H517+H523+H529+H535+H541+H547+H553+H559+H565+H571</f>
        <v>0</v>
      </c>
      <c r="I445" s="183">
        <f t="shared" si="1964"/>
        <v>0</v>
      </c>
      <c r="J445" s="183">
        <f t="shared" si="1964"/>
        <v>0</v>
      </c>
      <c r="K445" s="183">
        <f t="shared" si="1964"/>
        <v>0</v>
      </c>
      <c r="L445" s="183">
        <f t="shared" si="1964"/>
        <v>0</v>
      </c>
      <c r="M445" s="183">
        <f t="shared" si="1964"/>
        <v>0</v>
      </c>
      <c r="N445" s="183">
        <f t="shared" si="1964"/>
        <v>0</v>
      </c>
      <c r="O445" s="183">
        <f t="shared" si="1964"/>
        <v>0</v>
      </c>
      <c r="P445" s="183">
        <f t="shared" si="1964"/>
        <v>0</v>
      </c>
      <c r="Q445" s="183">
        <f t="shared" si="1964"/>
        <v>0</v>
      </c>
      <c r="R445" s="183">
        <f t="shared" si="1964"/>
        <v>0</v>
      </c>
      <c r="S445" s="183">
        <f t="shared" si="1964"/>
        <v>0</v>
      </c>
      <c r="T445" s="183">
        <f t="shared" si="1964"/>
        <v>0</v>
      </c>
      <c r="U445" s="183">
        <f t="shared" si="1964"/>
        <v>0</v>
      </c>
      <c r="V445" s="183">
        <f t="shared" si="1964"/>
        <v>0</v>
      </c>
      <c r="W445" s="183">
        <f t="shared" si="1964"/>
        <v>0</v>
      </c>
      <c r="X445" s="183">
        <f t="shared" si="1964"/>
        <v>0</v>
      </c>
      <c r="Y445" s="183">
        <f t="shared" si="1964"/>
        <v>0</v>
      </c>
      <c r="Z445" s="183">
        <f t="shared" si="1964"/>
        <v>0</v>
      </c>
      <c r="AA445" s="183">
        <f t="shared" si="1964"/>
        <v>0</v>
      </c>
      <c r="AB445" s="183">
        <f t="shared" si="1964"/>
        <v>0</v>
      </c>
      <c r="AC445" s="183">
        <f t="shared" si="1964"/>
        <v>0</v>
      </c>
      <c r="AD445" s="183">
        <f t="shared" si="1964"/>
        <v>0</v>
      </c>
      <c r="AE445" s="183">
        <f t="shared" si="1964"/>
        <v>0</v>
      </c>
      <c r="AF445" s="183">
        <f t="shared" si="1964"/>
        <v>0</v>
      </c>
      <c r="AG445" s="183">
        <f t="shared" si="1964"/>
        <v>0</v>
      </c>
      <c r="AH445" s="183">
        <f t="shared" si="1964"/>
        <v>0</v>
      </c>
      <c r="AI445" s="183">
        <f t="shared" si="1964"/>
        <v>0</v>
      </c>
      <c r="AJ445" s="183">
        <f t="shared" si="1964"/>
        <v>0</v>
      </c>
      <c r="AK445" s="183">
        <f t="shared" si="1964"/>
        <v>0</v>
      </c>
      <c r="AL445" s="183">
        <f t="shared" si="1964"/>
        <v>0</v>
      </c>
      <c r="AM445" s="183">
        <f t="shared" si="1964"/>
        <v>0</v>
      </c>
      <c r="AN445" s="183">
        <f t="shared" si="1964"/>
        <v>0</v>
      </c>
      <c r="AO445" s="183">
        <f t="shared" si="1964"/>
        <v>0</v>
      </c>
      <c r="AP445" s="183">
        <f t="shared" si="1964"/>
        <v>0</v>
      </c>
      <c r="AQ445" s="183">
        <f t="shared" si="1964"/>
        <v>0</v>
      </c>
      <c r="AR445" s="183">
        <f t="shared" si="1964"/>
        <v>0</v>
      </c>
      <c r="AS445" s="183">
        <f t="shared" si="1964"/>
        <v>0</v>
      </c>
      <c r="AT445" s="183">
        <f t="shared" si="1964"/>
        <v>0</v>
      </c>
      <c r="AU445" s="183">
        <f t="shared" si="1964"/>
        <v>0</v>
      </c>
      <c r="AV445" s="183">
        <f t="shared" si="1964"/>
        <v>0</v>
      </c>
      <c r="AW445" s="183">
        <f t="shared" si="1964"/>
        <v>0</v>
      </c>
      <c r="AX445" s="183">
        <f t="shared" si="1964"/>
        <v>0</v>
      </c>
      <c r="AY445" s="183">
        <f t="shared" si="1964"/>
        <v>0</v>
      </c>
      <c r="AZ445" s="183">
        <f t="shared" si="1964"/>
        <v>0</v>
      </c>
      <c r="BA445" s="183">
        <f t="shared" si="1964"/>
        <v>0</v>
      </c>
      <c r="BB445" s="274"/>
    </row>
    <row r="446" spans="1:54" ht="30" customHeight="1">
      <c r="A446" s="325"/>
      <c r="B446" s="322"/>
      <c r="C446" s="322"/>
      <c r="D446" s="216" t="s">
        <v>448</v>
      </c>
      <c r="E446" s="185">
        <f t="shared" ref="E446" si="1965">H446+K446+N446+Q446+T446+W446+Z446+AE446+AJ446+AO446+AT446+AY446</f>
        <v>6500</v>
      </c>
      <c r="F446" s="185">
        <f t="shared" ref="F446" si="1966">I446+L446+O446+R446+U446+X446+AA446+AF446+AK446+AP446+AU446+AZ446</f>
        <v>0</v>
      </c>
      <c r="G446" s="186">
        <f t="shared" si="1957"/>
        <v>0</v>
      </c>
      <c r="H446" s="183">
        <f t="shared" si="1964"/>
        <v>0</v>
      </c>
      <c r="I446" s="183">
        <f t="shared" si="1964"/>
        <v>0</v>
      </c>
      <c r="J446" s="183">
        <f t="shared" si="1964"/>
        <v>0</v>
      </c>
      <c r="K446" s="183">
        <f t="shared" si="1964"/>
        <v>0</v>
      </c>
      <c r="L446" s="183">
        <f t="shared" si="1964"/>
        <v>0</v>
      </c>
      <c r="M446" s="183">
        <f t="shared" si="1964"/>
        <v>0</v>
      </c>
      <c r="N446" s="183">
        <f t="shared" si="1964"/>
        <v>0</v>
      </c>
      <c r="O446" s="183">
        <f t="shared" si="1964"/>
        <v>0</v>
      </c>
      <c r="P446" s="183">
        <f t="shared" si="1964"/>
        <v>0</v>
      </c>
      <c r="Q446" s="183">
        <f t="shared" si="1964"/>
        <v>0</v>
      </c>
      <c r="R446" s="183">
        <f t="shared" si="1964"/>
        <v>0</v>
      </c>
      <c r="S446" s="183">
        <f t="shared" si="1964"/>
        <v>0</v>
      </c>
      <c r="T446" s="183">
        <f t="shared" si="1964"/>
        <v>0</v>
      </c>
      <c r="U446" s="183">
        <f t="shared" si="1964"/>
        <v>0</v>
      </c>
      <c r="V446" s="183">
        <f t="shared" si="1964"/>
        <v>0</v>
      </c>
      <c r="W446" s="183">
        <f t="shared" si="1964"/>
        <v>0</v>
      </c>
      <c r="X446" s="183">
        <f t="shared" si="1964"/>
        <v>0</v>
      </c>
      <c r="Y446" s="183">
        <f t="shared" si="1964"/>
        <v>0</v>
      </c>
      <c r="Z446" s="183">
        <f t="shared" si="1964"/>
        <v>0</v>
      </c>
      <c r="AA446" s="183">
        <f t="shared" si="1964"/>
        <v>0</v>
      </c>
      <c r="AB446" s="183">
        <f t="shared" si="1964"/>
        <v>0</v>
      </c>
      <c r="AC446" s="183">
        <f t="shared" si="1964"/>
        <v>0</v>
      </c>
      <c r="AD446" s="183">
        <f t="shared" si="1964"/>
        <v>0</v>
      </c>
      <c r="AE446" s="183">
        <f t="shared" si="1964"/>
        <v>4100</v>
      </c>
      <c r="AF446" s="183">
        <f t="shared" si="1964"/>
        <v>0</v>
      </c>
      <c r="AG446" s="183">
        <f t="shared" si="1964"/>
        <v>0</v>
      </c>
      <c r="AH446" s="183">
        <f t="shared" si="1964"/>
        <v>0</v>
      </c>
      <c r="AI446" s="183">
        <f t="shared" si="1964"/>
        <v>0</v>
      </c>
      <c r="AJ446" s="183">
        <f t="shared" si="1964"/>
        <v>2400</v>
      </c>
      <c r="AK446" s="183">
        <f t="shared" si="1964"/>
        <v>0</v>
      </c>
      <c r="AL446" s="183">
        <f t="shared" si="1964"/>
        <v>0</v>
      </c>
      <c r="AM446" s="183">
        <f t="shared" si="1964"/>
        <v>0</v>
      </c>
      <c r="AN446" s="183">
        <f t="shared" si="1964"/>
        <v>0</v>
      </c>
      <c r="AO446" s="183">
        <f t="shared" si="1964"/>
        <v>0</v>
      </c>
      <c r="AP446" s="183">
        <f t="shared" si="1964"/>
        <v>0</v>
      </c>
      <c r="AQ446" s="183">
        <f t="shared" si="1964"/>
        <v>0</v>
      </c>
      <c r="AR446" s="183">
        <f t="shared" si="1964"/>
        <v>0</v>
      </c>
      <c r="AS446" s="183">
        <f t="shared" si="1964"/>
        <v>0</v>
      </c>
      <c r="AT446" s="183">
        <f t="shared" si="1964"/>
        <v>0</v>
      </c>
      <c r="AU446" s="183">
        <f t="shared" si="1964"/>
        <v>0</v>
      </c>
      <c r="AV446" s="183">
        <f t="shared" si="1964"/>
        <v>0</v>
      </c>
      <c r="AW446" s="183">
        <f t="shared" si="1964"/>
        <v>0</v>
      </c>
      <c r="AX446" s="183">
        <f t="shared" si="1964"/>
        <v>0</v>
      </c>
      <c r="AY446" s="183">
        <f t="shared" si="1964"/>
        <v>0</v>
      </c>
      <c r="AZ446" s="183">
        <f t="shared" si="1964"/>
        <v>0</v>
      </c>
      <c r="BA446" s="183">
        <f t="shared" si="1964"/>
        <v>0</v>
      </c>
      <c r="BB446" s="206"/>
    </row>
    <row r="447" spans="1:54" s="116" customFormat="1" ht="22.2" customHeight="1">
      <c r="A447" s="323" t="s">
        <v>392</v>
      </c>
      <c r="B447" s="320" t="s">
        <v>391</v>
      </c>
      <c r="C447" s="320" t="s">
        <v>447</v>
      </c>
      <c r="D447" s="191" t="s">
        <v>41</v>
      </c>
      <c r="E447" s="185">
        <f>H447+K447+N447+Q447+T447+W447+Z447+AE447+AJ447+AO447+AT447+AY447</f>
        <v>5818.9249999999993</v>
      </c>
      <c r="F447" s="185">
        <f>I447+L447+O447+R447+U447+X447+AA447+AF447+AK447+AP447+AU447+AZ447</f>
        <v>0</v>
      </c>
      <c r="G447" s="186">
        <f t="shared" si="1957"/>
        <v>0</v>
      </c>
      <c r="H447" s="185">
        <f>H448+H449+H450+H452</f>
        <v>0</v>
      </c>
      <c r="I447" s="185">
        <f t="shared" ref="I447:BA447" si="1967">I448+I449+I450+I452</f>
        <v>0</v>
      </c>
      <c r="J447" s="185">
        <f t="shared" si="1967"/>
        <v>0</v>
      </c>
      <c r="K447" s="185">
        <f t="shared" si="1967"/>
        <v>0</v>
      </c>
      <c r="L447" s="185">
        <f t="shared" si="1967"/>
        <v>0</v>
      </c>
      <c r="M447" s="185">
        <f t="shared" si="1967"/>
        <v>0</v>
      </c>
      <c r="N447" s="185">
        <f t="shared" si="1967"/>
        <v>0</v>
      </c>
      <c r="O447" s="185">
        <f t="shared" si="1967"/>
        <v>0</v>
      </c>
      <c r="P447" s="185">
        <f t="shared" si="1967"/>
        <v>0</v>
      </c>
      <c r="Q447" s="185">
        <f t="shared" si="1967"/>
        <v>0</v>
      </c>
      <c r="R447" s="185">
        <f t="shared" si="1967"/>
        <v>0</v>
      </c>
      <c r="S447" s="185">
        <f t="shared" si="1967"/>
        <v>0</v>
      </c>
      <c r="T447" s="185">
        <f t="shared" si="1967"/>
        <v>0</v>
      </c>
      <c r="U447" s="185">
        <f t="shared" si="1967"/>
        <v>0</v>
      </c>
      <c r="V447" s="185">
        <f t="shared" si="1967"/>
        <v>0</v>
      </c>
      <c r="W447" s="185">
        <f t="shared" si="1967"/>
        <v>0</v>
      </c>
      <c r="X447" s="185">
        <f t="shared" si="1967"/>
        <v>0</v>
      </c>
      <c r="Y447" s="185">
        <f t="shared" si="1967"/>
        <v>0</v>
      </c>
      <c r="Z447" s="185">
        <f t="shared" si="1967"/>
        <v>0</v>
      </c>
      <c r="AA447" s="185">
        <f t="shared" si="1967"/>
        <v>0</v>
      </c>
      <c r="AB447" s="185">
        <f t="shared" si="1967"/>
        <v>0</v>
      </c>
      <c r="AC447" s="185">
        <f t="shared" si="1967"/>
        <v>0</v>
      </c>
      <c r="AD447" s="185">
        <f t="shared" si="1967"/>
        <v>0</v>
      </c>
      <c r="AE447" s="185">
        <f t="shared" si="1967"/>
        <v>5818.9249999999993</v>
      </c>
      <c r="AF447" s="185">
        <f t="shared" si="1967"/>
        <v>0</v>
      </c>
      <c r="AG447" s="185">
        <f t="shared" si="1967"/>
        <v>0</v>
      </c>
      <c r="AH447" s="185">
        <f t="shared" si="1967"/>
        <v>0</v>
      </c>
      <c r="AI447" s="185">
        <f t="shared" si="1967"/>
        <v>0</v>
      </c>
      <c r="AJ447" s="185">
        <f t="shared" si="1967"/>
        <v>0</v>
      </c>
      <c r="AK447" s="185">
        <f t="shared" si="1967"/>
        <v>0</v>
      </c>
      <c r="AL447" s="185">
        <f t="shared" si="1967"/>
        <v>0</v>
      </c>
      <c r="AM447" s="185">
        <f t="shared" si="1967"/>
        <v>0</v>
      </c>
      <c r="AN447" s="185">
        <f t="shared" si="1967"/>
        <v>0</v>
      </c>
      <c r="AO447" s="185">
        <f t="shared" si="1967"/>
        <v>0</v>
      </c>
      <c r="AP447" s="185">
        <f t="shared" si="1967"/>
        <v>0</v>
      </c>
      <c r="AQ447" s="185">
        <f t="shared" si="1967"/>
        <v>0</v>
      </c>
      <c r="AR447" s="185">
        <f t="shared" si="1967"/>
        <v>0</v>
      </c>
      <c r="AS447" s="185">
        <f t="shared" si="1967"/>
        <v>0</v>
      </c>
      <c r="AT447" s="185">
        <f t="shared" si="1967"/>
        <v>0</v>
      </c>
      <c r="AU447" s="185">
        <f t="shared" si="1967"/>
        <v>0</v>
      </c>
      <c r="AV447" s="185">
        <f t="shared" si="1967"/>
        <v>0</v>
      </c>
      <c r="AW447" s="185">
        <f t="shared" si="1967"/>
        <v>0</v>
      </c>
      <c r="AX447" s="185">
        <f t="shared" si="1967"/>
        <v>0</v>
      </c>
      <c r="AY447" s="185">
        <f t="shared" si="1967"/>
        <v>0</v>
      </c>
      <c r="AZ447" s="185">
        <f t="shared" si="1967"/>
        <v>0</v>
      </c>
      <c r="BA447" s="185">
        <f t="shared" si="1967"/>
        <v>0</v>
      </c>
      <c r="BB447" s="274"/>
    </row>
    <row r="448" spans="1:54">
      <c r="A448" s="324"/>
      <c r="B448" s="321"/>
      <c r="C448" s="321"/>
      <c r="D448" s="184" t="s">
        <v>37</v>
      </c>
      <c r="E448" s="185">
        <f t="shared" ref="E448:E451" si="1968">H448+K448+N448+Q448+T448+W448+Z448+AE448+AJ448+AO448+AT448+AY448</f>
        <v>1916</v>
      </c>
      <c r="F448" s="185">
        <f t="shared" ref="F448:F451" si="1969">I448+L448+O448+R448+U448+X448+AA448+AF448+AK448+AP448+AU448+AZ448</f>
        <v>0</v>
      </c>
      <c r="G448" s="186">
        <f t="shared" si="1957"/>
        <v>0</v>
      </c>
      <c r="H448" s="183"/>
      <c r="I448" s="183"/>
      <c r="J448" s="189"/>
      <c r="K448" s="183"/>
      <c r="L448" s="183"/>
      <c r="M448" s="189"/>
      <c r="N448" s="183"/>
      <c r="O448" s="183"/>
      <c r="P448" s="189"/>
      <c r="Q448" s="183"/>
      <c r="R448" s="183"/>
      <c r="S448" s="189"/>
      <c r="T448" s="183"/>
      <c r="U448" s="183"/>
      <c r="V448" s="189"/>
      <c r="W448" s="183"/>
      <c r="X448" s="183"/>
      <c r="Y448" s="189"/>
      <c r="Z448" s="183"/>
      <c r="AA448" s="183"/>
      <c r="AB448" s="189"/>
      <c r="AC448" s="189"/>
      <c r="AD448" s="189"/>
      <c r="AE448" s="183">
        <v>1916</v>
      </c>
      <c r="AF448" s="183"/>
      <c r="AG448" s="189"/>
      <c r="AH448" s="189"/>
      <c r="AI448" s="189"/>
      <c r="AJ448" s="183"/>
      <c r="AK448" s="183"/>
      <c r="AL448" s="189"/>
      <c r="AM448" s="189"/>
      <c r="AN448" s="189"/>
      <c r="AO448" s="183"/>
      <c r="AP448" s="183"/>
      <c r="AQ448" s="189"/>
      <c r="AR448" s="183"/>
      <c r="AS448" s="183"/>
      <c r="AT448" s="183"/>
      <c r="AU448" s="183"/>
      <c r="AV448" s="189"/>
      <c r="AW448" s="189"/>
      <c r="AX448" s="189"/>
      <c r="AY448" s="183"/>
      <c r="AZ448" s="183"/>
      <c r="BA448" s="189"/>
      <c r="BB448" s="274"/>
    </row>
    <row r="449" spans="1:54" ht="31.2" customHeight="1">
      <c r="A449" s="324"/>
      <c r="B449" s="321"/>
      <c r="C449" s="321"/>
      <c r="D449" s="184" t="s">
        <v>2</v>
      </c>
      <c r="E449" s="185">
        <f t="shared" si="1968"/>
        <v>2996.8999999999996</v>
      </c>
      <c r="F449" s="185">
        <f t="shared" si="1969"/>
        <v>0</v>
      </c>
      <c r="G449" s="186">
        <f t="shared" si="1957"/>
        <v>0</v>
      </c>
      <c r="H449" s="183"/>
      <c r="I449" s="183"/>
      <c r="J449" s="189"/>
      <c r="K449" s="183"/>
      <c r="L449" s="183"/>
      <c r="M449" s="189"/>
      <c r="N449" s="183"/>
      <c r="O449" s="183"/>
      <c r="P449" s="189"/>
      <c r="Q449" s="183"/>
      <c r="R449" s="183"/>
      <c r="S449" s="189"/>
      <c r="T449" s="183"/>
      <c r="U449" s="183"/>
      <c r="V449" s="189"/>
      <c r="W449" s="183"/>
      <c r="X449" s="183"/>
      <c r="Y449" s="189"/>
      <c r="Z449" s="183"/>
      <c r="AA449" s="183"/>
      <c r="AB449" s="189"/>
      <c r="AC449" s="189"/>
      <c r="AD449" s="189"/>
      <c r="AE449" s="204">
        <f>3624.1-627.2</f>
        <v>2996.8999999999996</v>
      </c>
      <c r="AF449" s="183"/>
      <c r="AG449" s="189"/>
      <c r="AH449" s="189"/>
      <c r="AI449" s="189"/>
      <c r="AJ449" s="183"/>
      <c r="AK449" s="183"/>
      <c r="AL449" s="189"/>
      <c r="AM449" s="189"/>
      <c r="AN449" s="189"/>
      <c r="AO449" s="183"/>
      <c r="AP449" s="183"/>
      <c r="AQ449" s="189"/>
      <c r="AR449" s="189"/>
      <c r="AS449" s="189"/>
      <c r="AT449" s="183"/>
      <c r="AU449" s="183"/>
      <c r="AV449" s="189"/>
      <c r="AW449" s="189"/>
      <c r="AX449" s="189"/>
      <c r="AY449" s="183"/>
      <c r="AZ449" s="183"/>
      <c r="BA449" s="189"/>
      <c r="BB449" s="274"/>
    </row>
    <row r="450" spans="1:54" ht="21.75" customHeight="1">
      <c r="A450" s="324"/>
      <c r="B450" s="321"/>
      <c r="C450" s="321"/>
      <c r="D450" s="184" t="s">
        <v>43</v>
      </c>
      <c r="E450" s="185">
        <f t="shared" si="1968"/>
        <v>906.02499999999998</v>
      </c>
      <c r="F450" s="185">
        <f t="shared" si="1969"/>
        <v>0</v>
      </c>
      <c r="G450" s="186">
        <f t="shared" si="1957"/>
        <v>0</v>
      </c>
      <c r="H450" s="183"/>
      <c r="I450" s="183"/>
      <c r="J450" s="189"/>
      <c r="K450" s="183"/>
      <c r="L450" s="183"/>
      <c r="M450" s="189"/>
      <c r="N450" s="183"/>
      <c r="O450" s="183"/>
      <c r="P450" s="189"/>
      <c r="Q450" s="183"/>
      <c r="R450" s="183"/>
      <c r="S450" s="189"/>
      <c r="T450" s="183"/>
      <c r="U450" s="183"/>
      <c r="V450" s="189"/>
      <c r="W450" s="183"/>
      <c r="X450" s="183"/>
      <c r="Y450" s="189"/>
      <c r="Z450" s="183"/>
      <c r="AA450" s="183"/>
      <c r="AB450" s="189"/>
      <c r="AC450" s="189"/>
      <c r="AD450" s="189"/>
      <c r="AE450" s="204">
        <f>906.025</f>
        <v>906.02499999999998</v>
      </c>
      <c r="AF450" s="183"/>
      <c r="AG450" s="189"/>
      <c r="AH450" s="189"/>
      <c r="AI450" s="189"/>
      <c r="AJ450" s="183"/>
      <c r="AK450" s="183"/>
      <c r="AL450" s="189"/>
      <c r="AM450" s="189"/>
      <c r="AN450" s="189"/>
      <c r="AO450" s="183"/>
      <c r="AP450" s="183"/>
      <c r="AQ450" s="189"/>
      <c r="AR450" s="189"/>
      <c r="AS450" s="189"/>
      <c r="AT450" s="183"/>
      <c r="AU450" s="183"/>
      <c r="AV450" s="189"/>
      <c r="AW450" s="189"/>
      <c r="AX450" s="189"/>
      <c r="AY450" s="183"/>
      <c r="AZ450" s="183"/>
      <c r="BA450" s="189"/>
      <c r="BB450" s="274"/>
    </row>
    <row r="451" spans="1:54" ht="30" customHeight="1">
      <c r="A451" s="324"/>
      <c r="B451" s="321"/>
      <c r="C451" s="321"/>
      <c r="D451" s="192" t="s">
        <v>273</v>
      </c>
      <c r="E451" s="185">
        <f t="shared" si="1968"/>
        <v>0</v>
      </c>
      <c r="F451" s="185">
        <f t="shared" si="1969"/>
        <v>0</v>
      </c>
      <c r="G451" s="186" t="e">
        <f t="shared" si="1957"/>
        <v>#DIV/0!</v>
      </c>
      <c r="H451" s="183"/>
      <c r="I451" s="183"/>
      <c r="J451" s="189"/>
      <c r="K451" s="183"/>
      <c r="L451" s="183"/>
      <c r="M451" s="189"/>
      <c r="N451" s="183"/>
      <c r="O451" s="183"/>
      <c r="P451" s="189"/>
      <c r="Q451" s="183"/>
      <c r="R451" s="183"/>
      <c r="S451" s="189"/>
      <c r="T451" s="183"/>
      <c r="U451" s="183"/>
      <c r="V451" s="189"/>
      <c r="W451" s="183"/>
      <c r="X451" s="183"/>
      <c r="Y451" s="189"/>
      <c r="Z451" s="183"/>
      <c r="AA451" s="183"/>
      <c r="AB451" s="189"/>
      <c r="AC451" s="189"/>
      <c r="AD451" s="189"/>
      <c r="AE451" s="183"/>
      <c r="AF451" s="183"/>
      <c r="AG451" s="189"/>
      <c r="AH451" s="189"/>
      <c r="AI451" s="189"/>
      <c r="AJ451" s="183"/>
      <c r="AK451" s="183"/>
      <c r="AL451" s="189"/>
      <c r="AM451" s="189"/>
      <c r="AN451" s="189"/>
      <c r="AO451" s="183"/>
      <c r="AP451" s="183"/>
      <c r="AQ451" s="189"/>
      <c r="AR451" s="189"/>
      <c r="AS451" s="189"/>
      <c r="AT451" s="183"/>
      <c r="AU451" s="183"/>
      <c r="AV451" s="189"/>
      <c r="AW451" s="189"/>
      <c r="AX451" s="189"/>
      <c r="AY451" s="183"/>
      <c r="AZ451" s="183"/>
      <c r="BA451" s="189"/>
      <c r="BB451" s="274"/>
    </row>
    <row r="452" spans="1:54" ht="30" customHeight="1">
      <c r="A452" s="325"/>
      <c r="B452" s="322"/>
      <c r="C452" s="322"/>
      <c r="D452" s="216" t="s">
        <v>448</v>
      </c>
      <c r="E452" s="185"/>
      <c r="F452" s="185"/>
      <c r="G452" s="186" t="e">
        <f t="shared" si="1957"/>
        <v>#DIV/0!</v>
      </c>
      <c r="H452" s="183"/>
      <c r="I452" s="183"/>
      <c r="J452" s="189"/>
      <c r="K452" s="183"/>
      <c r="L452" s="183"/>
      <c r="M452" s="189"/>
      <c r="N452" s="183"/>
      <c r="O452" s="183"/>
      <c r="P452" s="189"/>
      <c r="Q452" s="183"/>
      <c r="R452" s="183"/>
      <c r="S452" s="189"/>
      <c r="T452" s="183"/>
      <c r="U452" s="183"/>
      <c r="V452" s="189"/>
      <c r="W452" s="183"/>
      <c r="X452" s="183"/>
      <c r="Y452" s="189"/>
      <c r="Z452" s="183"/>
      <c r="AA452" s="183"/>
      <c r="AB452" s="189"/>
      <c r="AC452" s="189"/>
      <c r="AD452" s="189"/>
      <c r="AE452" s="183"/>
      <c r="AF452" s="183"/>
      <c r="AG452" s="189"/>
      <c r="AH452" s="189"/>
      <c r="AI452" s="189"/>
      <c r="AJ452" s="183"/>
      <c r="AK452" s="183"/>
      <c r="AL452" s="189"/>
      <c r="AM452" s="189"/>
      <c r="AN452" s="189"/>
      <c r="AO452" s="183"/>
      <c r="AP452" s="183"/>
      <c r="AQ452" s="189"/>
      <c r="AR452" s="189"/>
      <c r="AS452" s="189"/>
      <c r="AT452" s="183"/>
      <c r="AU452" s="183"/>
      <c r="AV452" s="189"/>
      <c r="AW452" s="189"/>
      <c r="AX452" s="189"/>
      <c r="AY452" s="183"/>
      <c r="AZ452" s="183"/>
      <c r="BA452" s="189"/>
      <c r="BB452" s="206"/>
    </row>
    <row r="453" spans="1:54" s="116" customFormat="1" ht="39.75" customHeight="1">
      <c r="A453" s="323" t="s">
        <v>393</v>
      </c>
      <c r="B453" s="320" t="s">
        <v>402</v>
      </c>
      <c r="C453" s="320" t="s">
        <v>447</v>
      </c>
      <c r="D453" s="191" t="s">
        <v>41</v>
      </c>
      <c r="E453" s="185">
        <f>H453+K453+N453+Q453+T453+W453+Z453+AE453+AJ453+AO453+AT453+AY453</f>
        <v>492</v>
      </c>
      <c r="F453" s="185">
        <f>I453+L453+O453+R453+U453+X453+AA453+AF453+AK453+AP453+AU453+AZ453</f>
        <v>0</v>
      </c>
      <c r="G453" s="186">
        <f t="shared" si="1957"/>
        <v>0</v>
      </c>
      <c r="H453" s="185">
        <f>H454+H455+H456+H458</f>
        <v>0</v>
      </c>
      <c r="I453" s="185">
        <f t="shared" ref="I453:BA453" si="1970">I454+I455+I456+I458</f>
        <v>0</v>
      </c>
      <c r="J453" s="185">
        <f t="shared" si="1970"/>
        <v>0</v>
      </c>
      <c r="K453" s="185">
        <f t="shared" si="1970"/>
        <v>0</v>
      </c>
      <c r="L453" s="185">
        <f t="shared" si="1970"/>
        <v>0</v>
      </c>
      <c r="M453" s="185">
        <f t="shared" si="1970"/>
        <v>0</v>
      </c>
      <c r="N453" s="185">
        <f t="shared" si="1970"/>
        <v>0</v>
      </c>
      <c r="O453" s="185">
        <f t="shared" si="1970"/>
        <v>0</v>
      </c>
      <c r="P453" s="185">
        <f t="shared" si="1970"/>
        <v>0</v>
      </c>
      <c r="Q453" s="185">
        <f t="shared" si="1970"/>
        <v>0</v>
      </c>
      <c r="R453" s="185">
        <f t="shared" si="1970"/>
        <v>0</v>
      </c>
      <c r="S453" s="185">
        <f t="shared" si="1970"/>
        <v>0</v>
      </c>
      <c r="T453" s="185">
        <f t="shared" si="1970"/>
        <v>0</v>
      </c>
      <c r="U453" s="185">
        <f t="shared" si="1970"/>
        <v>0</v>
      </c>
      <c r="V453" s="185">
        <f t="shared" si="1970"/>
        <v>0</v>
      </c>
      <c r="W453" s="185">
        <f t="shared" si="1970"/>
        <v>0</v>
      </c>
      <c r="X453" s="185">
        <f t="shared" si="1970"/>
        <v>0</v>
      </c>
      <c r="Y453" s="185">
        <f t="shared" si="1970"/>
        <v>0</v>
      </c>
      <c r="Z453" s="185">
        <f t="shared" si="1970"/>
        <v>0</v>
      </c>
      <c r="AA453" s="185">
        <f t="shared" si="1970"/>
        <v>0</v>
      </c>
      <c r="AB453" s="185">
        <f t="shared" si="1970"/>
        <v>0</v>
      </c>
      <c r="AC453" s="185">
        <f t="shared" si="1970"/>
        <v>0</v>
      </c>
      <c r="AD453" s="185">
        <f t="shared" si="1970"/>
        <v>0</v>
      </c>
      <c r="AE453" s="185">
        <f t="shared" si="1970"/>
        <v>492</v>
      </c>
      <c r="AF453" s="185">
        <f t="shared" si="1970"/>
        <v>0</v>
      </c>
      <c r="AG453" s="185">
        <f t="shared" si="1970"/>
        <v>0</v>
      </c>
      <c r="AH453" s="185">
        <f t="shared" si="1970"/>
        <v>0</v>
      </c>
      <c r="AI453" s="185">
        <f t="shared" si="1970"/>
        <v>0</v>
      </c>
      <c r="AJ453" s="185">
        <f t="shared" si="1970"/>
        <v>0</v>
      </c>
      <c r="AK453" s="185">
        <f t="shared" si="1970"/>
        <v>0</v>
      </c>
      <c r="AL453" s="185">
        <f t="shared" si="1970"/>
        <v>0</v>
      </c>
      <c r="AM453" s="185">
        <f t="shared" si="1970"/>
        <v>0</v>
      </c>
      <c r="AN453" s="185">
        <f t="shared" si="1970"/>
        <v>0</v>
      </c>
      <c r="AO453" s="185">
        <f t="shared" si="1970"/>
        <v>0</v>
      </c>
      <c r="AP453" s="185">
        <f t="shared" si="1970"/>
        <v>0</v>
      </c>
      <c r="AQ453" s="185">
        <f t="shared" si="1970"/>
        <v>0</v>
      </c>
      <c r="AR453" s="185">
        <f t="shared" si="1970"/>
        <v>0</v>
      </c>
      <c r="AS453" s="185">
        <f t="shared" si="1970"/>
        <v>0</v>
      </c>
      <c r="AT453" s="185">
        <f t="shared" si="1970"/>
        <v>0</v>
      </c>
      <c r="AU453" s="185">
        <f t="shared" si="1970"/>
        <v>0</v>
      </c>
      <c r="AV453" s="185">
        <f t="shared" si="1970"/>
        <v>0</v>
      </c>
      <c r="AW453" s="185">
        <f t="shared" si="1970"/>
        <v>0</v>
      </c>
      <c r="AX453" s="185">
        <f t="shared" si="1970"/>
        <v>0</v>
      </c>
      <c r="AY453" s="185">
        <f t="shared" si="1970"/>
        <v>0</v>
      </c>
      <c r="AZ453" s="185">
        <f t="shared" si="1970"/>
        <v>0</v>
      </c>
      <c r="BA453" s="185">
        <f t="shared" si="1970"/>
        <v>0</v>
      </c>
      <c r="BB453" s="274"/>
    </row>
    <row r="454" spans="1:54" ht="39.75" customHeight="1">
      <c r="A454" s="324"/>
      <c r="B454" s="321"/>
      <c r="C454" s="321"/>
      <c r="D454" s="184" t="s">
        <v>37</v>
      </c>
      <c r="E454" s="185">
        <f t="shared" ref="E454:E457" si="1971">H454+K454+N454+Q454+T454+W454+Z454+AE454+AJ454+AO454+AT454+AY454</f>
        <v>0</v>
      </c>
      <c r="F454" s="185">
        <f t="shared" ref="F454:F457" si="1972">I454+L454+O454+R454+U454+X454+AA454+AF454+AK454+AP454+AU454+AZ454</f>
        <v>0</v>
      </c>
      <c r="G454" s="186" t="e">
        <f t="shared" si="1957"/>
        <v>#DIV/0!</v>
      </c>
      <c r="H454" s="183"/>
      <c r="I454" s="183"/>
      <c r="J454" s="189"/>
      <c r="K454" s="183"/>
      <c r="L454" s="183"/>
      <c r="M454" s="189"/>
      <c r="N454" s="183"/>
      <c r="O454" s="183"/>
      <c r="P454" s="189"/>
      <c r="Q454" s="183"/>
      <c r="R454" s="183"/>
      <c r="S454" s="189"/>
      <c r="T454" s="183"/>
      <c r="U454" s="183"/>
      <c r="V454" s="189"/>
      <c r="W454" s="183"/>
      <c r="X454" s="183"/>
      <c r="Y454" s="189"/>
      <c r="Z454" s="183"/>
      <c r="AA454" s="183"/>
      <c r="AB454" s="189"/>
      <c r="AC454" s="189"/>
      <c r="AD454" s="189"/>
      <c r="AE454" s="183"/>
      <c r="AF454" s="183"/>
      <c r="AG454" s="189"/>
      <c r="AH454" s="189"/>
      <c r="AI454" s="189"/>
      <c r="AJ454" s="183"/>
      <c r="AK454" s="183"/>
      <c r="AL454" s="189"/>
      <c r="AM454" s="189"/>
      <c r="AN454" s="189"/>
      <c r="AO454" s="183"/>
      <c r="AP454" s="183"/>
      <c r="AQ454" s="189"/>
      <c r="AR454" s="183"/>
      <c r="AS454" s="183"/>
      <c r="AT454" s="183"/>
      <c r="AU454" s="183"/>
      <c r="AV454" s="189"/>
      <c r="AW454" s="189"/>
      <c r="AX454" s="189"/>
      <c r="AY454" s="183"/>
      <c r="AZ454" s="183"/>
      <c r="BA454" s="189"/>
      <c r="BB454" s="274"/>
    </row>
    <row r="455" spans="1:54" ht="39.75" customHeight="1">
      <c r="A455" s="324"/>
      <c r="B455" s="321"/>
      <c r="C455" s="321"/>
      <c r="D455" s="184" t="s">
        <v>2</v>
      </c>
      <c r="E455" s="185">
        <f t="shared" si="1971"/>
        <v>0</v>
      </c>
      <c r="F455" s="185">
        <f t="shared" si="1972"/>
        <v>0</v>
      </c>
      <c r="G455" s="186" t="e">
        <f t="shared" si="1957"/>
        <v>#DIV/0!</v>
      </c>
      <c r="H455" s="183"/>
      <c r="I455" s="183"/>
      <c r="J455" s="189"/>
      <c r="K455" s="183"/>
      <c r="L455" s="183"/>
      <c r="M455" s="189"/>
      <c r="N455" s="183"/>
      <c r="O455" s="183"/>
      <c r="P455" s="189"/>
      <c r="Q455" s="183"/>
      <c r="R455" s="183"/>
      <c r="S455" s="189"/>
      <c r="T455" s="183"/>
      <c r="U455" s="183"/>
      <c r="V455" s="189"/>
      <c r="W455" s="183"/>
      <c r="X455" s="183"/>
      <c r="Y455" s="189"/>
      <c r="Z455" s="183"/>
      <c r="AA455" s="183"/>
      <c r="AB455" s="189"/>
      <c r="AC455" s="189"/>
      <c r="AD455" s="189"/>
      <c r="AE455" s="204"/>
      <c r="AF455" s="183"/>
      <c r="AG455" s="189"/>
      <c r="AH455" s="189"/>
      <c r="AI455" s="189"/>
      <c r="AJ455" s="183"/>
      <c r="AK455" s="183"/>
      <c r="AL455" s="189"/>
      <c r="AM455" s="189"/>
      <c r="AN455" s="189"/>
      <c r="AO455" s="183"/>
      <c r="AP455" s="183"/>
      <c r="AQ455" s="189"/>
      <c r="AR455" s="189"/>
      <c r="AS455" s="189"/>
      <c r="AT455" s="183"/>
      <c r="AU455" s="183"/>
      <c r="AV455" s="189"/>
      <c r="AW455" s="189"/>
      <c r="AX455" s="189"/>
      <c r="AY455" s="183"/>
      <c r="AZ455" s="183"/>
      <c r="BA455" s="189"/>
      <c r="BB455" s="274"/>
    </row>
    <row r="456" spans="1:54" ht="39.75" customHeight="1">
      <c r="A456" s="324"/>
      <c r="B456" s="321"/>
      <c r="C456" s="321"/>
      <c r="D456" s="184" t="s">
        <v>43</v>
      </c>
      <c r="E456" s="185">
        <f t="shared" si="1971"/>
        <v>492</v>
      </c>
      <c r="F456" s="185">
        <f t="shared" si="1972"/>
        <v>0</v>
      </c>
      <c r="G456" s="186">
        <f t="shared" si="1957"/>
        <v>0</v>
      </c>
      <c r="H456" s="183"/>
      <c r="I456" s="183"/>
      <c r="J456" s="189"/>
      <c r="K456" s="183"/>
      <c r="L456" s="183"/>
      <c r="M456" s="189"/>
      <c r="N456" s="183"/>
      <c r="O456" s="183"/>
      <c r="P456" s="189"/>
      <c r="Q456" s="183"/>
      <c r="R456" s="183"/>
      <c r="S456" s="189"/>
      <c r="T456" s="183"/>
      <c r="U456" s="183"/>
      <c r="V456" s="189"/>
      <c r="W456" s="183"/>
      <c r="X456" s="183"/>
      <c r="Y456" s="189"/>
      <c r="Z456" s="183"/>
      <c r="AA456" s="183"/>
      <c r="AB456" s="189"/>
      <c r="AC456" s="189"/>
      <c r="AD456" s="189"/>
      <c r="AE456" s="204">
        <v>492</v>
      </c>
      <c r="AF456" s="183"/>
      <c r="AG456" s="189"/>
      <c r="AH456" s="189"/>
      <c r="AI456" s="189"/>
      <c r="AJ456" s="183"/>
      <c r="AK456" s="183"/>
      <c r="AL456" s="189"/>
      <c r="AM456" s="189"/>
      <c r="AN456" s="189"/>
      <c r="AO456" s="183"/>
      <c r="AP456" s="183"/>
      <c r="AQ456" s="189"/>
      <c r="AR456" s="189"/>
      <c r="AS456" s="189"/>
      <c r="AT456" s="183"/>
      <c r="AU456" s="183"/>
      <c r="AV456" s="189"/>
      <c r="AW456" s="189"/>
      <c r="AX456" s="189"/>
      <c r="AY456" s="183"/>
      <c r="AZ456" s="183"/>
      <c r="BA456" s="189"/>
      <c r="BB456" s="274"/>
    </row>
    <row r="457" spans="1:54" ht="39.75" customHeight="1">
      <c r="A457" s="324"/>
      <c r="B457" s="321"/>
      <c r="C457" s="321"/>
      <c r="D457" s="192" t="s">
        <v>273</v>
      </c>
      <c r="E457" s="185">
        <f t="shared" si="1971"/>
        <v>0</v>
      </c>
      <c r="F457" s="185">
        <f t="shared" si="1972"/>
        <v>0</v>
      </c>
      <c r="G457" s="186" t="e">
        <f t="shared" si="1957"/>
        <v>#DIV/0!</v>
      </c>
      <c r="H457" s="183"/>
      <c r="I457" s="183"/>
      <c r="J457" s="189"/>
      <c r="K457" s="183"/>
      <c r="L457" s="183"/>
      <c r="M457" s="189"/>
      <c r="N457" s="183"/>
      <c r="O457" s="183"/>
      <c r="P457" s="189"/>
      <c r="Q457" s="183"/>
      <c r="R457" s="183"/>
      <c r="S457" s="189"/>
      <c r="T457" s="183"/>
      <c r="U457" s="183"/>
      <c r="V457" s="189"/>
      <c r="W457" s="183"/>
      <c r="X457" s="183"/>
      <c r="Y457" s="189"/>
      <c r="Z457" s="183"/>
      <c r="AA457" s="183"/>
      <c r="AB457" s="189"/>
      <c r="AC457" s="189"/>
      <c r="AD457" s="189"/>
      <c r="AE457" s="183"/>
      <c r="AF457" s="183"/>
      <c r="AG457" s="189"/>
      <c r="AH457" s="189"/>
      <c r="AI457" s="189"/>
      <c r="AJ457" s="183"/>
      <c r="AK457" s="183"/>
      <c r="AL457" s="189"/>
      <c r="AM457" s="189"/>
      <c r="AN457" s="189"/>
      <c r="AO457" s="183"/>
      <c r="AP457" s="183"/>
      <c r="AQ457" s="189"/>
      <c r="AR457" s="189"/>
      <c r="AS457" s="189"/>
      <c r="AT457" s="183"/>
      <c r="AU457" s="183"/>
      <c r="AV457" s="189"/>
      <c r="AW457" s="189"/>
      <c r="AX457" s="189"/>
      <c r="AY457" s="183"/>
      <c r="AZ457" s="183"/>
      <c r="BA457" s="189"/>
      <c r="BB457" s="274"/>
    </row>
    <row r="458" spans="1:54" ht="39.75" customHeight="1">
      <c r="A458" s="325"/>
      <c r="B458" s="322"/>
      <c r="C458" s="322"/>
      <c r="D458" s="216" t="s">
        <v>448</v>
      </c>
      <c r="E458" s="185"/>
      <c r="F458" s="185"/>
      <c r="G458" s="186" t="e">
        <f t="shared" si="1957"/>
        <v>#DIV/0!</v>
      </c>
      <c r="H458" s="183"/>
      <c r="I458" s="183"/>
      <c r="J458" s="189"/>
      <c r="K458" s="183"/>
      <c r="L458" s="183"/>
      <c r="M458" s="189"/>
      <c r="N458" s="183"/>
      <c r="O458" s="183"/>
      <c r="P458" s="189"/>
      <c r="Q458" s="183"/>
      <c r="R458" s="183"/>
      <c r="S458" s="189"/>
      <c r="T458" s="183"/>
      <c r="U458" s="183"/>
      <c r="V458" s="189"/>
      <c r="W458" s="183"/>
      <c r="X458" s="183"/>
      <c r="Y458" s="189"/>
      <c r="Z458" s="183"/>
      <c r="AA458" s="183"/>
      <c r="AB458" s="189"/>
      <c r="AC458" s="189"/>
      <c r="AD458" s="189"/>
      <c r="AE458" s="183"/>
      <c r="AF458" s="183"/>
      <c r="AG458" s="189"/>
      <c r="AH458" s="189"/>
      <c r="AI458" s="189"/>
      <c r="AJ458" s="183"/>
      <c r="AK458" s="183"/>
      <c r="AL458" s="189"/>
      <c r="AM458" s="189"/>
      <c r="AN458" s="189"/>
      <c r="AO458" s="183"/>
      <c r="AP458" s="183"/>
      <c r="AQ458" s="189"/>
      <c r="AR458" s="189"/>
      <c r="AS458" s="189"/>
      <c r="AT458" s="183"/>
      <c r="AU458" s="183"/>
      <c r="AV458" s="189"/>
      <c r="AW458" s="189"/>
      <c r="AX458" s="189"/>
      <c r="AY458" s="183"/>
      <c r="AZ458" s="183"/>
      <c r="BA458" s="189"/>
      <c r="BB458" s="206"/>
    </row>
    <row r="459" spans="1:54" s="116" customFormat="1" ht="22.2" customHeight="1">
      <c r="A459" s="323" t="s">
        <v>394</v>
      </c>
      <c r="B459" s="320" t="s">
        <v>403</v>
      </c>
      <c r="C459" s="320" t="s">
        <v>447</v>
      </c>
      <c r="D459" s="191" t="s">
        <v>41</v>
      </c>
      <c r="E459" s="185">
        <f>H459+K459+N459+Q459+T459+W459+Z459+AE459+AJ459+AO459+AT459+AY459</f>
        <v>3000</v>
      </c>
      <c r="F459" s="185">
        <f>I459+L459+O459+R459+U459+X459+AA459+AF459+AK459+AP459+AU459+AZ459</f>
        <v>0</v>
      </c>
      <c r="G459" s="186">
        <f t="shared" si="1957"/>
        <v>0</v>
      </c>
      <c r="H459" s="185">
        <f>H460+H461+H462+H464</f>
        <v>0</v>
      </c>
      <c r="I459" s="185">
        <f t="shared" ref="I459:BA459" si="1973">I460+I461+I462+I464</f>
        <v>0</v>
      </c>
      <c r="J459" s="185">
        <f t="shared" si="1973"/>
        <v>0</v>
      </c>
      <c r="K459" s="185">
        <f t="shared" si="1973"/>
        <v>0</v>
      </c>
      <c r="L459" s="185">
        <f t="shared" si="1973"/>
        <v>0</v>
      </c>
      <c r="M459" s="185">
        <f t="shared" si="1973"/>
        <v>0</v>
      </c>
      <c r="N459" s="185">
        <f t="shared" si="1973"/>
        <v>0</v>
      </c>
      <c r="O459" s="185">
        <f t="shared" si="1973"/>
        <v>0</v>
      </c>
      <c r="P459" s="185">
        <f t="shared" si="1973"/>
        <v>0</v>
      </c>
      <c r="Q459" s="185">
        <f t="shared" si="1973"/>
        <v>0</v>
      </c>
      <c r="R459" s="185">
        <f t="shared" si="1973"/>
        <v>0</v>
      </c>
      <c r="S459" s="185">
        <f t="shared" si="1973"/>
        <v>0</v>
      </c>
      <c r="T459" s="185">
        <f t="shared" si="1973"/>
        <v>0</v>
      </c>
      <c r="U459" s="185">
        <f t="shared" si="1973"/>
        <v>0</v>
      </c>
      <c r="V459" s="185">
        <f t="shared" si="1973"/>
        <v>0</v>
      </c>
      <c r="W459" s="185">
        <f t="shared" si="1973"/>
        <v>0</v>
      </c>
      <c r="X459" s="185">
        <f t="shared" si="1973"/>
        <v>0</v>
      </c>
      <c r="Y459" s="185">
        <f t="shared" si="1973"/>
        <v>0</v>
      </c>
      <c r="Z459" s="185">
        <f t="shared" si="1973"/>
        <v>0</v>
      </c>
      <c r="AA459" s="185">
        <f t="shared" si="1973"/>
        <v>0</v>
      </c>
      <c r="AB459" s="185">
        <f t="shared" si="1973"/>
        <v>0</v>
      </c>
      <c r="AC459" s="185">
        <f t="shared" si="1973"/>
        <v>0</v>
      </c>
      <c r="AD459" s="185">
        <f t="shared" si="1973"/>
        <v>0</v>
      </c>
      <c r="AE459" s="185">
        <f t="shared" si="1973"/>
        <v>1500</v>
      </c>
      <c r="AF459" s="185">
        <f t="shared" si="1973"/>
        <v>0</v>
      </c>
      <c r="AG459" s="185">
        <f t="shared" si="1973"/>
        <v>0</v>
      </c>
      <c r="AH459" s="185">
        <f t="shared" si="1973"/>
        <v>0</v>
      </c>
      <c r="AI459" s="185">
        <f t="shared" si="1973"/>
        <v>0</v>
      </c>
      <c r="AJ459" s="185">
        <f t="shared" si="1973"/>
        <v>1500</v>
      </c>
      <c r="AK459" s="185">
        <f t="shared" si="1973"/>
        <v>0</v>
      </c>
      <c r="AL459" s="185">
        <f t="shared" si="1973"/>
        <v>0</v>
      </c>
      <c r="AM459" s="185">
        <f t="shared" si="1973"/>
        <v>0</v>
      </c>
      <c r="AN459" s="185">
        <f t="shared" si="1973"/>
        <v>0</v>
      </c>
      <c r="AO459" s="185">
        <f t="shared" si="1973"/>
        <v>0</v>
      </c>
      <c r="AP459" s="185">
        <f t="shared" si="1973"/>
        <v>0</v>
      </c>
      <c r="AQ459" s="185">
        <f t="shared" si="1973"/>
        <v>0</v>
      </c>
      <c r="AR459" s="185">
        <f t="shared" si="1973"/>
        <v>0</v>
      </c>
      <c r="AS459" s="185">
        <f t="shared" si="1973"/>
        <v>0</v>
      </c>
      <c r="AT459" s="185">
        <f t="shared" si="1973"/>
        <v>0</v>
      </c>
      <c r="AU459" s="185">
        <f t="shared" si="1973"/>
        <v>0</v>
      </c>
      <c r="AV459" s="185">
        <f t="shared" si="1973"/>
        <v>0</v>
      </c>
      <c r="AW459" s="185">
        <f t="shared" si="1973"/>
        <v>0</v>
      </c>
      <c r="AX459" s="185">
        <f t="shared" si="1973"/>
        <v>0</v>
      </c>
      <c r="AY459" s="185">
        <f t="shared" si="1973"/>
        <v>0</v>
      </c>
      <c r="AZ459" s="185">
        <f t="shared" si="1973"/>
        <v>0</v>
      </c>
      <c r="BA459" s="185">
        <f t="shared" si="1973"/>
        <v>0</v>
      </c>
      <c r="BB459" s="274"/>
    </row>
    <row r="460" spans="1:54">
      <c r="A460" s="324"/>
      <c r="B460" s="321"/>
      <c r="C460" s="321"/>
      <c r="D460" s="184" t="s">
        <v>37</v>
      </c>
      <c r="E460" s="185">
        <f t="shared" ref="E460:E463" si="1974">H460+K460+N460+Q460+T460+W460+Z460+AE460+AJ460+AO460+AT460+AY460</f>
        <v>0</v>
      </c>
      <c r="F460" s="185">
        <f t="shared" ref="F460:F463" si="1975">I460+L460+O460+R460+U460+X460+AA460+AF460+AK460+AP460+AU460+AZ460</f>
        <v>0</v>
      </c>
      <c r="G460" s="186" t="e">
        <f t="shared" si="1957"/>
        <v>#DIV/0!</v>
      </c>
      <c r="H460" s="183"/>
      <c r="I460" s="183"/>
      <c r="J460" s="189"/>
      <c r="K460" s="183"/>
      <c r="L460" s="183"/>
      <c r="M460" s="189"/>
      <c r="N460" s="183"/>
      <c r="O460" s="183"/>
      <c r="P460" s="189"/>
      <c r="Q460" s="183"/>
      <c r="R460" s="183"/>
      <c r="S460" s="189"/>
      <c r="T460" s="183"/>
      <c r="U460" s="183"/>
      <c r="V460" s="189"/>
      <c r="W460" s="183"/>
      <c r="X460" s="183"/>
      <c r="Y460" s="189"/>
      <c r="Z460" s="183"/>
      <c r="AA460" s="183"/>
      <c r="AB460" s="189"/>
      <c r="AC460" s="189"/>
      <c r="AD460" s="189"/>
      <c r="AE460" s="183"/>
      <c r="AF460" s="183"/>
      <c r="AG460" s="189"/>
      <c r="AH460" s="189"/>
      <c r="AI460" s="189"/>
      <c r="AJ460" s="183"/>
      <c r="AK460" s="183"/>
      <c r="AL460" s="189"/>
      <c r="AM460" s="189"/>
      <c r="AN460" s="189"/>
      <c r="AO460" s="183"/>
      <c r="AP460" s="183"/>
      <c r="AQ460" s="189"/>
      <c r="AR460" s="183"/>
      <c r="AS460" s="183"/>
      <c r="AT460" s="183"/>
      <c r="AU460" s="183"/>
      <c r="AV460" s="189"/>
      <c r="AW460" s="189"/>
      <c r="AX460" s="189"/>
      <c r="AY460" s="183"/>
      <c r="AZ460" s="183"/>
      <c r="BA460" s="189"/>
      <c r="BB460" s="274"/>
    </row>
    <row r="461" spans="1:54" ht="31.2" customHeight="1">
      <c r="A461" s="324"/>
      <c r="B461" s="321"/>
      <c r="C461" s="321"/>
      <c r="D461" s="184" t="s">
        <v>2</v>
      </c>
      <c r="E461" s="185">
        <f t="shared" si="1974"/>
        <v>0</v>
      </c>
      <c r="F461" s="185">
        <f t="shared" si="1975"/>
        <v>0</v>
      </c>
      <c r="G461" s="186" t="e">
        <f t="shared" si="1957"/>
        <v>#DIV/0!</v>
      </c>
      <c r="H461" s="183"/>
      <c r="I461" s="183"/>
      <c r="J461" s="189"/>
      <c r="K461" s="183"/>
      <c r="L461" s="183"/>
      <c r="M461" s="189"/>
      <c r="N461" s="183"/>
      <c r="O461" s="183"/>
      <c r="P461" s="189"/>
      <c r="Q461" s="183"/>
      <c r="R461" s="183"/>
      <c r="S461" s="189"/>
      <c r="T461" s="183"/>
      <c r="U461" s="183"/>
      <c r="V461" s="189"/>
      <c r="W461" s="183"/>
      <c r="X461" s="183"/>
      <c r="Y461" s="189"/>
      <c r="Z461" s="183"/>
      <c r="AA461" s="183"/>
      <c r="AB461" s="189"/>
      <c r="AC461" s="189"/>
      <c r="AD461" s="189"/>
      <c r="AE461" s="183"/>
      <c r="AF461" s="183"/>
      <c r="AG461" s="189"/>
      <c r="AH461" s="189"/>
      <c r="AI461" s="189"/>
      <c r="AJ461" s="183"/>
      <c r="AK461" s="183"/>
      <c r="AL461" s="189"/>
      <c r="AM461" s="189"/>
      <c r="AN461" s="189"/>
      <c r="AO461" s="183"/>
      <c r="AP461" s="183"/>
      <c r="AQ461" s="189"/>
      <c r="AR461" s="189"/>
      <c r="AS461" s="189"/>
      <c r="AT461" s="183"/>
      <c r="AU461" s="183"/>
      <c r="AV461" s="189"/>
      <c r="AW461" s="189"/>
      <c r="AX461" s="189"/>
      <c r="AY461" s="183"/>
      <c r="AZ461" s="183"/>
      <c r="BA461" s="189"/>
      <c r="BB461" s="274"/>
    </row>
    <row r="462" spans="1:54" ht="21.75" customHeight="1">
      <c r="A462" s="324"/>
      <c r="B462" s="321"/>
      <c r="C462" s="321"/>
      <c r="D462" s="184" t="s">
        <v>43</v>
      </c>
      <c r="E462" s="185">
        <f t="shared" si="1974"/>
        <v>2400</v>
      </c>
      <c r="F462" s="185">
        <f t="shared" si="1975"/>
        <v>0</v>
      </c>
      <c r="G462" s="186">
        <f t="shared" si="1957"/>
        <v>0</v>
      </c>
      <c r="H462" s="183"/>
      <c r="I462" s="183"/>
      <c r="J462" s="189"/>
      <c r="K462" s="183"/>
      <c r="L462" s="183"/>
      <c r="M462" s="189"/>
      <c r="N462" s="183"/>
      <c r="O462" s="183"/>
      <c r="P462" s="189"/>
      <c r="Q462" s="183"/>
      <c r="R462" s="183"/>
      <c r="S462" s="189"/>
      <c r="T462" s="183"/>
      <c r="U462" s="183"/>
      <c r="V462" s="189"/>
      <c r="W462" s="183"/>
      <c r="X462" s="183"/>
      <c r="Y462" s="189"/>
      <c r="Z462" s="183"/>
      <c r="AA462" s="183"/>
      <c r="AB462" s="189"/>
      <c r="AC462" s="189"/>
      <c r="AD462" s="189"/>
      <c r="AE462" s="204">
        <v>1200</v>
      </c>
      <c r="AF462" s="183"/>
      <c r="AG462" s="189"/>
      <c r="AH462" s="189"/>
      <c r="AI462" s="189"/>
      <c r="AJ462" s="183">
        <v>1200</v>
      </c>
      <c r="AK462" s="183"/>
      <c r="AL462" s="189"/>
      <c r="AM462" s="189"/>
      <c r="AN462" s="189"/>
      <c r="AO462" s="183"/>
      <c r="AP462" s="183"/>
      <c r="AQ462" s="189"/>
      <c r="AR462" s="189"/>
      <c r="AS462" s="189"/>
      <c r="AT462" s="183"/>
      <c r="AU462" s="183"/>
      <c r="AV462" s="189"/>
      <c r="AW462" s="189"/>
      <c r="AX462" s="189"/>
      <c r="AY462" s="183"/>
      <c r="AZ462" s="183"/>
      <c r="BA462" s="189"/>
      <c r="BB462" s="274"/>
    </row>
    <row r="463" spans="1:54" ht="30" customHeight="1">
      <c r="A463" s="324"/>
      <c r="B463" s="321"/>
      <c r="C463" s="321"/>
      <c r="D463" s="192" t="s">
        <v>273</v>
      </c>
      <c r="E463" s="185">
        <f t="shared" si="1974"/>
        <v>0</v>
      </c>
      <c r="F463" s="185">
        <f t="shared" si="1975"/>
        <v>0</v>
      </c>
      <c r="G463" s="186" t="e">
        <f t="shared" si="1957"/>
        <v>#DIV/0!</v>
      </c>
      <c r="H463" s="183"/>
      <c r="I463" s="183"/>
      <c r="J463" s="189"/>
      <c r="K463" s="183"/>
      <c r="L463" s="183"/>
      <c r="M463" s="189"/>
      <c r="N463" s="183"/>
      <c r="O463" s="183"/>
      <c r="P463" s="189"/>
      <c r="Q463" s="183"/>
      <c r="R463" s="183"/>
      <c r="S463" s="189"/>
      <c r="T463" s="183"/>
      <c r="U463" s="183"/>
      <c r="V463" s="189"/>
      <c r="W463" s="183"/>
      <c r="X463" s="183"/>
      <c r="Y463" s="189"/>
      <c r="Z463" s="183"/>
      <c r="AA463" s="183"/>
      <c r="AB463" s="189"/>
      <c r="AC463" s="189"/>
      <c r="AD463" s="189"/>
      <c r="AE463" s="204"/>
      <c r="AF463" s="183"/>
      <c r="AG463" s="189"/>
      <c r="AH463" s="189"/>
      <c r="AI463" s="189"/>
      <c r="AJ463" s="183"/>
      <c r="AK463" s="183"/>
      <c r="AL463" s="189"/>
      <c r="AM463" s="189"/>
      <c r="AN463" s="189"/>
      <c r="AO463" s="183"/>
      <c r="AP463" s="183"/>
      <c r="AQ463" s="189"/>
      <c r="AR463" s="189"/>
      <c r="AS463" s="189"/>
      <c r="AT463" s="183"/>
      <c r="AU463" s="183"/>
      <c r="AV463" s="189"/>
      <c r="AW463" s="189"/>
      <c r="AX463" s="189"/>
      <c r="AY463" s="183"/>
      <c r="AZ463" s="183"/>
      <c r="BA463" s="189"/>
      <c r="BB463" s="274"/>
    </row>
    <row r="464" spans="1:54" ht="30" customHeight="1">
      <c r="A464" s="325"/>
      <c r="B464" s="322"/>
      <c r="C464" s="322"/>
      <c r="D464" s="216" t="s">
        <v>448</v>
      </c>
      <c r="E464" s="185"/>
      <c r="F464" s="185"/>
      <c r="G464" s="186" t="e">
        <f t="shared" si="1957"/>
        <v>#DIV/0!</v>
      </c>
      <c r="H464" s="183"/>
      <c r="I464" s="183"/>
      <c r="J464" s="189"/>
      <c r="K464" s="183"/>
      <c r="L464" s="183"/>
      <c r="M464" s="189"/>
      <c r="N464" s="183"/>
      <c r="O464" s="183"/>
      <c r="P464" s="189"/>
      <c r="Q464" s="183"/>
      <c r="R464" s="183"/>
      <c r="S464" s="189"/>
      <c r="T464" s="183"/>
      <c r="U464" s="183"/>
      <c r="V464" s="189"/>
      <c r="W464" s="183"/>
      <c r="X464" s="183"/>
      <c r="Y464" s="189"/>
      <c r="Z464" s="183"/>
      <c r="AA464" s="183"/>
      <c r="AB464" s="189"/>
      <c r="AC464" s="189"/>
      <c r="AD464" s="189"/>
      <c r="AE464" s="204">
        <v>300</v>
      </c>
      <c r="AF464" s="183"/>
      <c r="AG464" s="189"/>
      <c r="AH464" s="189"/>
      <c r="AI464" s="189"/>
      <c r="AJ464" s="183">
        <v>300</v>
      </c>
      <c r="AK464" s="183"/>
      <c r="AL464" s="189"/>
      <c r="AM464" s="189"/>
      <c r="AN464" s="189"/>
      <c r="AO464" s="183"/>
      <c r="AP464" s="183"/>
      <c r="AQ464" s="189"/>
      <c r="AR464" s="189"/>
      <c r="AS464" s="189"/>
      <c r="AT464" s="183"/>
      <c r="AU464" s="183"/>
      <c r="AV464" s="189"/>
      <c r="AW464" s="189"/>
      <c r="AX464" s="189"/>
      <c r="AY464" s="183"/>
      <c r="AZ464" s="183"/>
      <c r="BA464" s="189"/>
      <c r="BB464" s="206"/>
    </row>
    <row r="465" spans="1:54" s="116" customFormat="1" ht="22.2" customHeight="1">
      <c r="A465" s="323" t="s">
        <v>395</v>
      </c>
      <c r="B465" s="320" t="s">
        <v>404</v>
      </c>
      <c r="C465" s="320" t="s">
        <v>447</v>
      </c>
      <c r="D465" s="191" t="s">
        <v>41</v>
      </c>
      <c r="E465" s="185">
        <f>H465+K465+N465+Q465+T465+W465+Z465+AE465+AJ465+AO465+AT465+AY465</f>
        <v>3000</v>
      </c>
      <c r="F465" s="185">
        <f>I465+L465+O465+R465+U465+X465+AA465+AF465+AK465+AP465+AU465+AZ465</f>
        <v>0</v>
      </c>
      <c r="G465" s="186">
        <f t="shared" si="1957"/>
        <v>0</v>
      </c>
      <c r="H465" s="185">
        <f>H466+H467+H468+H470</f>
        <v>0</v>
      </c>
      <c r="I465" s="185">
        <f t="shared" ref="I465:BA465" si="1976">I466+I467+I468+I470</f>
        <v>0</v>
      </c>
      <c r="J465" s="185">
        <f t="shared" si="1976"/>
        <v>0</v>
      </c>
      <c r="K465" s="185">
        <f t="shared" si="1976"/>
        <v>0</v>
      </c>
      <c r="L465" s="185">
        <f t="shared" si="1976"/>
        <v>0</v>
      </c>
      <c r="M465" s="185">
        <f t="shared" si="1976"/>
        <v>0</v>
      </c>
      <c r="N465" s="185">
        <f t="shared" si="1976"/>
        <v>0</v>
      </c>
      <c r="O465" s="185">
        <f t="shared" si="1976"/>
        <v>0</v>
      </c>
      <c r="P465" s="185">
        <f t="shared" si="1976"/>
        <v>0</v>
      </c>
      <c r="Q465" s="185">
        <f t="shared" si="1976"/>
        <v>0</v>
      </c>
      <c r="R465" s="185">
        <f t="shared" si="1976"/>
        <v>0</v>
      </c>
      <c r="S465" s="185">
        <f t="shared" si="1976"/>
        <v>0</v>
      </c>
      <c r="T465" s="185">
        <f t="shared" si="1976"/>
        <v>0</v>
      </c>
      <c r="U465" s="185">
        <f t="shared" si="1976"/>
        <v>0</v>
      </c>
      <c r="V465" s="185">
        <f t="shared" si="1976"/>
        <v>0</v>
      </c>
      <c r="W465" s="185">
        <f t="shared" si="1976"/>
        <v>0</v>
      </c>
      <c r="X465" s="185">
        <f t="shared" si="1976"/>
        <v>0</v>
      </c>
      <c r="Y465" s="185">
        <f t="shared" si="1976"/>
        <v>0</v>
      </c>
      <c r="Z465" s="185">
        <f t="shared" si="1976"/>
        <v>0</v>
      </c>
      <c r="AA465" s="185">
        <f t="shared" si="1976"/>
        <v>0</v>
      </c>
      <c r="AB465" s="185">
        <f t="shared" si="1976"/>
        <v>0</v>
      </c>
      <c r="AC465" s="185">
        <f t="shared" si="1976"/>
        <v>0</v>
      </c>
      <c r="AD465" s="185">
        <f t="shared" si="1976"/>
        <v>0</v>
      </c>
      <c r="AE465" s="185">
        <f t="shared" si="1976"/>
        <v>1500</v>
      </c>
      <c r="AF465" s="185">
        <f t="shared" si="1976"/>
        <v>0</v>
      </c>
      <c r="AG465" s="185">
        <f t="shared" si="1976"/>
        <v>0</v>
      </c>
      <c r="AH465" s="185">
        <f t="shared" si="1976"/>
        <v>0</v>
      </c>
      <c r="AI465" s="185">
        <f t="shared" si="1976"/>
        <v>0</v>
      </c>
      <c r="AJ465" s="185">
        <f t="shared" si="1976"/>
        <v>1500</v>
      </c>
      <c r="AK465" s="185">
        <f t="shared" si="1976"/>
        <v>0</v>
      </c>
      <c r="AL465" s="185">
        <f t="shared" si="1976"/>
        <v>0</v>
      </c>
      <c r="AM465" s="185">
        <f t="shared" si="1976"/>
        <v>0</v>
      </c>
      <c r="AN465" s="185">
        <f t="shared" si="1976"/>
        <v>0</v>
      </c>
      <c r="AO465" s="185">
        <f t="shared" si="1976"/>
        <v>0</v>
      </c>
      <c r="AP465" s="185">
        <f t="shared" si="1976"/>
        <v>0</v>
      </c>
      <c r="AQ465" s="185">
        <f t="shared" si="1976"/>
        <v>0</v>
      </c>
      <c r="AR465" s="185">
        <f t="shared" si="1976"/>
        <v>0</v>
      </c>
      <c r="AS465" s="185">
        <f t="shared" si="1976"/>
        <v>0</v>
      </c>
      <c r="AT465" s="185">
        <f t="shared" si="1976"/>
        <v>0</v>
      </c>
      <c r="AU465" s="185">
        <f t="shared" si="1976"/>
        <v>0</v>
      </c>
      <c r="AV465" s="185">
        <f t="shared" si="1976"/>
        <v>0</v>
      </c>
      <c r="AW465" s="185">
        <f t="shared" si="1976"/>
        <v>0</v>
      </c>
      <c r="AX465" s="185">
        <f t="shared" si="1976"/>
        <v>0</v>
      </c>
      <c r="AY465" s="185">
        <f t="shared" si="1976"/>
        <v>0</v>
      </c>
      <c r="AZ465" s="185">
        <f t="shared" si="1976"/>
        <v>0</v>
      </c>
      <c r="BA465" s="185">
        <f t="shared" si="1976"/>
        <v>0</v>
      </c>
      <c r="BB465" s="274"/>
    </row>
    <row r="466" spans="1:54">
      <c r="A466" s="324"/>
      <c r="B466" s="321"/>
      <c r="C466" s="321"/>
      <c r="D466" s="184" t="s">
        <v>37</v>
      </c>
      <c r="E466" s="185">
        <f t="shared" ref="E466:E469" si="1977">H466+K466+N466+Q466+T466+W466+Z466+AE466+AJ466+AO466+AT466+AY466</f>
        <v>0</v>
      </c>
      <c r="F466" s="185">
        <f t="shared" ref="F466:F469" si="1978">I466+L466+O466+R466+U466+X466+AA466+AF466+AK466+AP466+AU466+AZ466</f>
        <v>0</v>
      </c>
      <c r="G466" s="186" t="e">
        <f t="shared" si="1957"/>
        <v>#DIV/0!</v>
      </c>
      <c r="H466" s="183"/>
      <c r="I466" s="183"/>
      <c r="J466" s="189"/>
      <c r="K466" s="183"/>
      <c r="L466" s="183"/>
      <c r="M466" s="189"/>
      <c r="N466" s="183"/>
      <c r="O466" s="183"/>
      <c r="P466" s="189"/>
      <c r="Q466" s="183"/>
      <c r="R466" s="183"/>
      <c r="S466" s="189"/>
      <c r="T466" s="183"/>
      <c r="U466" s="183"/>
      <c r="V466" s="189"/>
      <c r="W466" s="183"/>
      <c r="X466" s="183"/>
      <c r="Y466" s="189"/>
      <c r="Z466" s="183"/>
      <c r="AA466" s="183"/>
      <c r="AB466" s="189"/>
      <c r="AC466" s="189"/>
      <c r="AD466" s="189"/>
      <c r="AE466" s="183"/>
      <c r="AF466" s="183"/>
      <c r="AG466" s="189"/>
      <c r="AH466" s="189"/>
      <c r="AI466" s="189"/>
      <c r="AJ466" s="183"/>
      <c r="AK466" s="183"/>
      <c r="AL466" s="189"/>
      <c r="AM466" s="189"/>
      <c r="AN466" s="189"/>
      <c r="AO466" s="183"/>
      <c r="AP466" s="183"/>
      <c r="AQ466" s="189"/>
      <c r="AR466" s="183"/>
      <c r="AS466" s="183"/>
      <c r="AT466" s="183"/>
      <c r="AU466" s="183"/>
      <c r="AV466" s="189"/>
      <c r="AW466" s="189"/>
      <c r="AX466" s="189"/>
      <c r="AY466" s="183"/>
      <c r="AZ466" s="183"/>
      <c r="BA466" s="189"/>
      <c r="BB466" s="274"/>
    </row>
    <row r="467" spans="1:54" ht="31.2" customHeight="1">
      <c r="A467" s="324"/>
      <c r="B467" s="321"/>
      <c r="C467" s="321"/>
      <c r="D467" s="184" t="s">
        <v>2</v>
      </c>
      <c r="E467" s="185">
        <f t="shared" si="1977"/>
        <v>0</v>
      </c>
      <c r="F467" s="185">
        <f t="shared" si="1978"/>
        <v>0</v>
      </c>
      <c r="G467" s="186" t="e">
        <f t="shared" si="1957"/>
        <v>#DIV/0!</v>
      </c>
      <c r="H467" s="183"/>
      <c r="I467" s="183"/>
      <c r="J467" s="189"/>
      <c r="K467" s="183"/>
      <c r="L467" s="183"/>
      <c r="M467" s="189"/>
      <c r="N467" s="183"/>
      <c r="O467" s="183"/>
      <c r="P467" s="189"/>
      <c r="Q467" s="183"/>
      <c r="R467" s="183"/>
      <c r="S467" s="189"/>
      <c r="T467" s="183"/>
      <c r="U467" s="183"/>
      <c r="V467" s="189"/>
      <c r="W467" s="183"/>
      <c r="X467" s="183"/>
      <c r="Y467" s="189"/>
      <c r="Z467" s="183"/>
      <c r="AA467" s="183"/>
      <c r="AB467" s="189"/>
      <c r="AC467" s="189"/>
      <c r="AD467" s="189"/>
      <c r="AE467" s="183"/>
      <c r="AF467" s="183"/>
      <c r="AG467" s="189"/>
      <c r="AH467" s="189"/>
      <c r="AI467" s="189"/>
      <c r="AJ467" s="183"/>
      <c r="AK467" s="183"/>
      <c r="AL467" s="189"/>
      <c r="AM467" s="189"/>
      <c r="AN467" s="189"/>
      <c r="AO467" s="183"/>
      <c r="AP467" s="183"/>
      <c r="AQ467" s="189"/>
      <c r="AR467" s="189"/>
      <c r="AS467" s="189"/>
      <c r="AT467" s="183"/>
      <c r="AU467" s="183"/>
      <c r="AV467" s="189"/>
      <c r="AW467" s="189"/>
      <c r="AX467" s="189"/>
      <c r="AY467" s="183"/>
      <c r="AZ467" s="183"/>
      <c r="BA467" s="189"/>
      <c r="BB467" s="274"/>
    </row>
    <row r="468" spans="1:54" ht="21.75" customHeight="1">
      <c r="A468" s="324"/>
      <c r="B468" s="321"/>
      <c r="C468" s="321"/>
      <c r="D468" s="184" t="s">
        <v>43</v>
      </c>
      <c r="E468" s="185">
        <f t="shared" si="1977"/>
        <v>2400</v>
      </c>
      <c r="F468" s="185">
        <f t="shared" si="1978"/>
        <v>0</v>
      </c>
      <c r="G468" s="186">
        <f t="shared" si="1957"/>
        <v>0</v>
      </c>
      <c r="H468" s="183"/>
      <c r="I468" s="183"/>
      <c r="J468" s="189"/>
      <c r="K468" s="183"/>
      <c r="L468" s="183"/>
      <c r="M468" s="189"/>
      <c r="N468" s="183"/>
      <c r="O468" s="183"/>
      <c r="P468" s="189"/>
      <c r="Q468" s="183"/>
      <c r="R468" s="183"/>
      <c r="S468" s="189"/>
      <c r="T468" s="183"/>
      <c r="U468" s="183"/>
      <c r="V468" s="189"/>
      <c r="W468" s="183"/>
      <c r="X468" s="183"/>
      <c r="Y468" s="189"/>
      <c r="Z468" s="183"/>
      <c r="AA468" s="183"/>
      <c r="AB468" s="189"/>
      <c r="AC468" s="189"/>
      <c r="AD468" s="189"/>
      <c r="AE468" s="183">
        <v>1200</v>
      </c>
      <c r="AF468" s="183"/>
      <c r="AG468" s="189"/>
      <c r="AH468" s="189"/>
      <c r="AI468" s="189"/>
      <c r="AJ468" s="183">
        <v>1200</v>
      </c>
      <c r="AK468" s="183"/>
      <c r="AL468" s="189"/>
      <c r="AM468" s="189"/>
      <c r="AN468" s="189"/>
      <c r="AO468" s="183"/>
      <c r="AP468" s="183"/>
      <c r="AQ468" s="189"/>
      <c r="AR468" s="189"/>
      <c r="AS468" s="189"/>
      <c r="AT468" s="183"/>
      <c r="AU468" s="183"/>
      <c r="AV468" s="189"/>
      <c r="AW468" s="189"/>
      <c r="AX468" s="189"/>
      <c r="AY468" s="183"/>
      <c r="AZ468" s="183"/>
      <c r="BA468" s="189"/>
      <c r="BB468" s="274"/>
    </row>
    <row r="469" spans="1:54" ht="30" customHeight="1">
      <c r="A469" s="324"/>
      <c r="B469" s="321"/>
      <c r="C469" s="321"/>
      <c r="D469" s="192" t="s">
        <v>273</v>
      </c>
      <c r="E469" s="185">
        <f t="shared" si="1977"/>
        <v>0</v>
      </c>
      <c r="F469" s="185">
        <f t="shared" si="1978"/>
        <v>0</v>
      </c>
      <c r="G469" s="186" t="e">
        <f t="shared" si="1957"/>
        <v>#DIV/0!</v>
      </c>
      <c r="H469" s="183"/>
      <c r="I469" s="183"/>
      <c r="J469" s="189"/>
      <c r="K469" s="183"/>
      <c r="L469" s="183"/>
      <c r="M469" s="189"/>
      <c r="N469" s="183"/>
      <c r="O469" s="183"/>
      <c r="P469" s="189"/>
      <c r="Q469" s="183"/>
      <c r="R469" s="183"/>
      <c r="S469" s="189"/>
      <c r="T469" s="183"/>
      <c r="U469" s="183"/>
      <c r="V469" s="189"/>
      <c r="W469" s="183"/>
      <c r="X469" s="183"/>
      <c r="Y469" s="189"/>
      <c r="Z469" s="183"/>
      <c r="AA469" s="183"/>
      <c r="AB469" s="189"/>
      <c r="AC469" s="189"/>
      <c r="AD469" s="189"/>
      <c r="AE469" s="183"/>
      <c r="AF469" s="183"/>
      <c r="AG469" s="189"/>
      <c r="AH469" s="189"/>
      <c r="AI469" s="189"/>
      <c r="AJ469" s="183"/>
      <c r="AK469" s="183"/>
      <c r="AL469" s="189"/>
      <c r="AM469" s="189"/>
      <c r="AN469" s="189"/>
      <c r="AO469" s="183"/>
      <c r="AP469" s="183"/>
      <c r="AQ469" s="189"/>
      <c r="AR469" s="189"/>
      <c r="AS469" s="189"/>
      <c r="AT469" s="183"/>
      <c r="AU469" s="183"/>
      <c r="AV469" s="189"/>
      <c r="AW469" s="189"/>
      <c r="AX469" s="189"/>
      <c r="AY469" s="183"/>
      <c r="AZ469" s="183"/>
      <c r="BA469" s="189"/>
      <c r="BB469" s="274"/>
    </row>
    <row r="470" spans="1:54" ht="30" customHeight="1">
      <c r="A470" s="325"/>
      <c r="B470" s="322"/>
      <c r="C470" s="322"/>
      <c r="D470" s="216" t="s">
        <v>448</v>
      </c>
      <c r="E470" s="185"/>
      <c r="F470" s="185"/>
      <c r="G470" s="186" t="e">
        <f t="shared" si="1957"/>
        <v>#DIV/0!</v>
      </c>
      <c r="H470" s="183"/>
      <c r="I470" s="183"/>
      <c r="J470" s="189"/>
      <c r="K470" s="183"/>
      <c r="L470" s="183"/>
      <c r="M470" s="189"/>
      <c r="N470" s="183"/>
      <c r="O470" s="183"/>
      <c r="P470" s="189"/>
      <c r="Q470" s="183"/>
      <c r="R470" s="183"/>
      <c r="S470" s="189"/>
      <c r="T470" s="183"/>
      <c r="U470" s="183"/>
      <c r="V470" s="189"/>
      <c r="W470" s="183"/>
      <c r="X470" s="183"/>
      <c r="Y470" s="189"/>
      <c r="Z470" s="183"/>
      <c r="AA470" s="183"/>
      <c r="AB470" s="189"/>
      <c r="AC470" s="189"/>
      <c r="AD470" s="189"/>
      <c r="AE470" s="183">
        <v>300</v>
      </c>
      <c r="AF470" s="183"/>
      <c r="AG470" s="189"/>
      <c r="AH470" s="189"/>
      <c r="AI470" s="189"/>
      <c r="AJ470" s="183">
        <v>300</v>
      </c>
      <c r="AK470" s="183"/>
      <c r="AL470" s="189"/>
      <c r="AM470" s="189"/>
      <c r="AN470" s="189"/>
      <c r="AO470" s="183"/>
      <c r="AP470" s="183"/>
      <c r="AQ470" s="189"/>
      <c r="AR470" s="189"/>
      <c r="AS470" s="189"/>
      <c r="AT470" s="183"/>
      <c r="AU470" s="183"/>
      <c r="AV470" s="189"/>
      <c r="AW470" s="189"/>
      <c r="AX470" s="189"/>
      <c r="AY470" s="183"/>
      <c r="AZ470" s="183"/>
      <c r="BA470" s="189"/>
      <c r="BB470" s="206"/>
    </row>
    <row r="471" spans="1:54" s="116" customFormat="1" ht="22.2" customHeight="1">
      <c r="A471" s="323" t="s">
        <v>396</v>
      </c>
      <c r="B471" s="320" t="s">
        <v>405</v>
      </c>
      <c r="C471" s="320" t="s">
        <v>447</v>
      </c>
      <c r="D471" s="191" t="s">
        <v>41</v>
      </c>
      <c r="E471" s="185">
        <f>H471+K471+N471+Q471+T471+W471+Z471+AE471+AJ471+AO471+AT471+AY471</f>
        <v>1000</v>
      </c>
      <c r="F471" s="185">
        <f>I471+L471+O471+R471+U471+X471+AA471+AF471+AK471+AP471+AU471+AZ471</f>
        <v>0</v>
      </c>
      <c r="G471" s="186">
        <f t="shared" si="1957"/>
        <v>0</v>
      </c>
      <c r="H471" s="185">
        <f>H472+H473+H474+H476</f>
        <v>0</v>
      </c>
      <c r="I471" s="185">
        <f t="shared" ref="I471:BA471" si="1979">I472+I473+I474+I476</f>
        <v>0</v>
      </c>
      <c r="J471" s="185">
        <f t="shared" si="1979"/>
        <v>0</v>
      </c>
      <c r="K471" s="185">
        <f t="shared" si="1979"/>
        <v>0</v>
      </c>
      <c r="L471" s="185">
        <f t="shared" si="1979"/>
        <v>0</v>
      </c>
      <c r="M471" s="185">
        <f t="shared" si="1979"/>
        <v>0</v>
      </c>
      <c r="N471" s="185">
        <f t="shared" si="1979"/>
        <v>0</v>
      </c>
      <c r="O471" s="185">
        <f t="shared" si="1979"/>
        <v>0</v>
      </c>
      <c r="P471" s="185">
        <f t="shared" si="1979"/>
        <v>0</v>
      </c>
      <c r="Q471" s="185">
        <f t="shared" si="1979"/>
        <v>0</v>
      </c>
      <c r="R471" s="185">
        <f t="shared" si="1979"/>
        <v>0</v>
      </c>
      <c r="S471" s="185">
        <f t="shared" si="1979"/>
        <v>0</v>
      </c>
      <c r="T471" s="185">
        <f t="shared" si="1979"/>
        <v>0</v>
      </c>
      <c r="U471" s="185">
        <f t="shared" si="1979"/>
        <v>0</v>
      </c>
      <c r="V471" s="185">
        <f t="shared" si="1979"/>
        <v>0</v>
      </c>
      <c r="W471" s="185">
        <f t="shared" si="1979"/>
        <v>0</v>
      </c>
      <c r="X471" s="185">
        <f t="shared" si="1979"/>
        <v>0</v>
      </c>
      <c r="Y471" s="185">
        <f t="shared" si="1979"/>
        <v>0</v>
      </c>
      <c r="Z471" s="185">
        <f t="shared" si="1979"/>
        <v>0</v>
      </c>
      <c r="AA471" s="185">
        <f t="shared" si="1979"/>
        <v>0</v>
      </c>
      <c r="AB471" s="185">
        <f t="shared" si="1979"/>
        <v>0</v>
      </c>
      <c r="AC471" s="185">
        <f t="shared" si="1979"/>
        <v>0</v>
      </c>
      <c r="AD471" s="185">
        <f t="shared" si="1979"/>
        <v>0</v>
      </c>
      <c r="AE471" s="185">
        <f t="shared" si="1979"/>
        <v>500</v>
      </c>
      <c r="AF471" s="185">
        <f t="shared" si="1979"/>
        <v>0</v>
      </c>
      <c r="AG471" s="185">
        <f t="shared" si="1979"/>
        <v>0</v>
      </c>
      <c r="AH471" s="185">
        <f t="shared" si="1979"/>
        <v>0</v>
      </c>
      <c r="AI471" s="185">
        <f t="shared" si="1979"/>
        <v>0</v>
      </c>
      <c r="AJ471" s="185">
        <f t="shared" si="1979"/>
        <v>500</v>
      </c>
      <c r="AK471" s="185">
        <f t="shared" si="1979"/>
        <v>0</v>
      </c>
      <c r="AL471" s="185">
        <f t="shared" si="1979"/>
        <v>0</v>
      </c>
      <c r="AM471" s="185">
        <f t="shared" si="1979"/>
        <v>0</v>
      </c>
      <c r="AN471" s="185">
        <f t="shared" si="1979"/>
        <v>0</v>
      </c>
      <c r="AO471" s="185">
        <f t="shared" si="1979"/>
        <v>0</v>
      </c>
      <c r="AP471" s="185">
        <f t="shared" si="1979"/>
        <v>0</v>
      </c>
      <c r="AQ471" s="185">
        <f t="shared" si="1979"/>
        <v>0</v>
      </c>
      <c r="AR471" s="185">
        <f t="shared" si="1979"/>
        <v>0</v>
      </c>
      <c r="AS471" s="185">
        <f t="shared" si="1979"/>
        <v>0</v>
      </c>
      <c r="AT471" s="185">
        <f t="shared" si="1979"/>
        <v>0</v>
      </c>
      <c r="AU471" s="185">
        <f t="shared" si="1979"/>
        <v>0</v>
      </c>
      <c r="AV471" s="185">
        <f t="shared" si="1979"/>
        <v>0</v>
      </c>
      <c r="AW471" s="185">
        <f t="shared" si="1979"/>
        <v>0</v>
      </c>
      <c r="AX471" s="185">
        <f t="shared" si="1979"/>
        <v>0</v>
      </c>
      <c r="AY471" s="185">
        <f t="shared" si="1979"/>
        <v>0</v>
      </c>
      <c r="AZ471" s="185">
        <f t="shared" si="1979"/>
        <v>0</v>
      </c>
      <c r="BA471" s="185">
        <f t="shared" si="1979"/>
        <v>0</v>
      </c>
      <c r="BB471" s="274"/>
    </row>
    <row r="472" spans="1:54">
      <c r="A472" s="324"/>
      <c r="B472" s="321"/>
      <c r="C472" s="321"/>
      <c r="D472" s="184" t="s">
        <v>37</v>
      </c>
      <c r="E472" s="185">
        <f t="shared" ref="E472:E475" si="1980">H472+K472+N472+Q472+T472+W472+Z472+AE472+AJ472+AO472+AT472+AY472</f>
        <v>0</v>
      </c>
      <c r="F472" s="185">
        <f t="shared" ref="F472:F475" si="1981">I472+L472+O472+R472+U472+X472+AA472+AF472+AK472+AP472+AU472+AZ472</f>
        <v>0</v>
      </c>
      <c r="G472" s="186" t="e">
        <f t="shared" si="1957"/>
        <v>#DIV/0!</v>
      </c>
      <c r="H472" s="183"/>
      <c r="I472" s="183"/>
      <c r="J472" s="189"/>
      <c r="K472" s="183"/>
      <c r="L472" s="183"/>
      <c r="M472" s="189"/>
      <c r="N472" s="183"/>
      <c r="O472" s="183"/>
      <c r="P472" s="189"/>
      <c r="Q472" s="183"/>
      <c r="R472" s="183"/>
      <c r="S472" s="189"/>
      <c r="T472" s="183"/>
      <c r="U472" s="183"/>
      <c r="V472" s="189"/>
      <c r="W472" s="183"/>
      <c r="X472" s="183"/>
      <c r="Y472" s="189"/>
      <c r="Z472" s="183"/>
      <c r="AA472" s="183"/>
      <c r="AB472" s="189"/>
      <c r="AC472" s="189"/>
      <c r="AD472" s="189"/>
      <c r="AE472" s="183"/>
      <c r="AF472" s="183"/>
      <c r="AG472" s="189"/>
      <c r="AH472" s="189"/>
      <c r="AI472" s="189"/>
      <c r="AJ472" s="183"/>
      <c r="AK472" s="183"/>
      <c r="AL472" s="189"/>
      <c r="AM472" s="189"/>
      <c r="AN472" s="189"/>
      <c r="AO472" s="183"/>
      <c r="AP472" s="183"/>
      <c r="AQ472" s="189"/>
      <c r="AR472" s="183"/>
      <c r="AS472" s="183"/>
      <c r="AT472" s="183"/>
      <c r="AU472" s="183"/>
      <c r="AV472" s="189"/>
      <c r="AW472" s="189"/>
      <c r="AX472" s="189"/>
      <c r="AY472" s="183"/>
      <c r="AZ472" s="183"/>
      <c r="BA472" s="189"/>
      <c r="BB472" s="274"/>
    </row>
    <row r="473" spans="1:54" ht="31.2" customHeight="1">
      <c r="A473" s="324"/>
      <c r="B473" s="321"/>
      <c r="C473" s="321"/>
      <c r="D473" s="184" t="s">
        <v>2</v>
      </c>
      <c r="E473" s="185">
        <f t="shared" si="1980"/>
        <v>0</v>
      </c>
      <c r="F473" s="185">
        <f t="shared" si="1981"/>
        <v>0</v>
      </c>
      <c r="G473" s="186" t="e">
        <f t="shared" si="1957"/>
        <v>#DIV/0!</v>
      </c>
      <c r="H473" s="183"/>
      <c r="I473" s="183"/>
      <c r="J473" s="189"/>
      <c r="K473" s="183"/>
      <c r="L473" s="183"/>
      <c r="M473" s="189"/>
      <c r="N473" s="183"/>
      <c r="O473" s="183"/>
      <c r="P473" s="189"/>
      <c r="Q473" s="183"/>
      <c r="R473" s="183"/>
      <c r="S473" s="189"/>
      <c r="T473" s="183"/>
      <c r="U473" s="183"/>
      <c r="V473" s="189"/>
      <c r="W473" s="183"/>
      <c r="X473" s="183"/>
      <c r="Y473" s="189"/>
      <c r="Z473" s="183"/>
      <c r="AA473" s="183"/>
      <c r="AB473" s="189"/>
      <c r="AC473" s="189"/>
      <c r="AD473" s="189"/>
      <c r="AE473" s="183"/>
      <c r="AF473" s="183"/>
      <c r="AG473" s="189"/>
      <c r="AH473" s="189"/>
      <c r="AI473" s="189"/>
      <c r="AJ473" s="183"/>
      <c r="AK473" s="183"/>
      <c r="AL473" s="189"/>
      <c r="AM473" s="189"/>
      <c r="AN473" s="189"/>
      <c r="AO473" s="183"/>
      <c r="AP473" s="183"/>
      <c r="AQ473" s="189"/>
      <c r="AR473" s="189"/>
      <c r="AS473" s="189"/>
      <c r="AT473" s="183"/>
      <c r="AU473" s="183"/>
      <c r="AV473" s="189"/>
      <c r="AW473" s="189"/>
      <c r="AX473" s="189"/>
      <c r="AY473" s="183"/>
      <c r="AZ473" s="183"/>
      <c r="BA473" s="189"/>
      <c r="BB473" s="274"/>
    </row>
    <row r="474" spans="1:54" ht="21.75" customHeight="1">
      <c r="A474" s="324"/>
      <c r="B474" s="321"/>
      <c r="C474" s="321"/>
      <c r="D474" s="184" t="s">
        <v>43</v>
      </c>
      <c r="E474" s="185">
        <f t="shared" si="1980"/>
        <v>800</v>
      </c>
      <c r="F474" s="185">
        <f t="shared" si="1981"/>
        <v>0</v>
      </c>
      <c r="G474" s="186">
        <f t="shared" si="1957"/>
        <v>0</v>
      </c>
      <c r="H474" s="183"/>
      <c r="I474" s="183"/>
      <c r="J474" s="189"/>
      <c r="K474" s="183"/>
      <c r="L474" s="183"/>
      <c r="M474" s="189"/>
      <c r="N474" s="183"/>
      <c r="O474" s="183"/>
      <c r="P474" s="189"/>
      <c r="Q474" s="183"/>
      <c r="R474" s="183"/>
      <c r="S474" s="189"/>
      <c r="T474" s="183"/>
      <c r="U474" s="183"/>
      <c r="V474" s="189"/>
      <c r="W474" s="183"/>
      <c r="X474" s="183"/>
      <c r="Y474" s="189"/>
      <c r="Z474" s="183"/>
      <c r="AA474" s="183"/>
      <c r="AB474" s="189"/>
      <c r="AC474" s="189"/>
      <c r="AD474" s="189"/>
      <c r="AE474" s="183">
        <v>400</v>
      </c>
      <c r="AF474" s="183"/>
      <c r="AG474" s="189"/>
      <c r="AH474" s="189"/>
      <c r="AI474" s="189"/>
      <c r="AJ474" s="183">
        <v>400</v>
      </c>
      <c r="AK474" s="183"/>
      <c r="AL474" s="189"/>
      <c r="AM474" s="189"/>
      <c r="AN474" s="189"/>
      <c r="AO474" s="183"/>
      <c r="AP474" s="183"/>
      <c r="AQ474" s="189"/>
      <c r="AR474" s="189"/>
      <c r="AS474" s="189"/>
      <c r="AT474" s="183"/>
      <c r="AU474" s="183"/>
      <c r="AV474" s="189"/>
      <c r="AW474" s="189"/>
      <c r="AX474" s="189"/>
      <c r="AY474" s="183"/>
      <c r="AZ474" s="183"/>
      <c r="BA474" s="189"/>
      <c r="BB474" s="274"/>
    </row>
    <row r="475" spans="1:54" ht="30" customHeight="1">
      <c r="A475" s="324"/>
      <c r="B475" s="321"/>
      <c r="C475" s="321"/>
      <c r="D475" s="192" t="s">
        <v>273</v>
      </c>
      <c r="E475" s="185">
        <f t="shared" si="1980"/>
        <v>0</v>
      </c>
      <c r="F475" s="185">
        <f t="shared" si="1981"/>
        <v>0</v>
      </c>
      <c r="G475" s="186" t="e">
        <f t="shared" si="1957"/>
        <v>#DIV/0!</v>
      </c>
      <c r="H475" s="183"/>
      <c r="I475" s="183"/>
      <c r="J475" s="189"/>
      <c r="K475" s="183"/>
      <c r="L475" s="183"/>
      <c r="M475" s="189"/>
      <c r="N475" s="183"/>
      <c r="O475" s="183"/>
      <c r="P475" s="189"/>
      <c r="Q475" s="183"/>
      <c r="R475" s="183"/>
      <c r="S475" s="189"/>
      <c r="T475" s="183"/>
      <c r="U475" s="183"/>
      <c r="V475" s="189"/>
      <c r="W475" s="183"/>
      <c r="X475" s="183"/>
      <c r="Y475" s="189"/>
      <c r="Z475" s="183"/>
      <c r="AA475" s="183"/>
      <c r="AB475" s="189"/>
      <c r="AC475" s="189"/>
      <c r="AD475" s="189"/>
      <c r="AE475" s="183"/>
      <c r="AF475" s="183"/>
      <c r="AG475" s="189"/>
      <c r="AH475" s="189"/>
      <c r="AI475" s="189"/>
      <c r="AJ475" s="183"/>
      <c r="AK475" s="183"/>
      <c r="AL475" s="189"/>
      <c r="AM475" s="189"/>
      <c r="AN475" s="189"/>
      <c r="AO475" s="183"/>
      <c r="AP475" s="183"/>
      <c r="AQ475" s="189"/>
      <c r="AR475" s="189"/>
      <c r="AS475" s="189"/>
      <c r="AT475" s="183"/>
      <c r="AU475" s="183"/>
      <c r="AV475" s="189"/>
      <c r="AW475" s="189"/>
      <c r="AX475" s="189"/>
      <c r="AY475" s="183"/>
      <c r="AZ475" s="183"/>
      <c r="BA475" s="189"/>
      <c r="BB475" s="274"/>
    </row>
    <row r="476" spans="1:54" ht="30" customHeight="1">
      <c r="A476" s="325"/>
      <c r="B476" s="322"/>
      <c r="C476" s="322"/>
      <c r="D476" s="216" t="s">
        <v>448</v>
      </c>
      <c r="E476" s="185"/>
      <c r="F476" s="185"/>
      <c r="G476" s="186" t="e">
        <f t="shared" si="1957"/>
        <v>#DIV/0!</v>
      </c>
      <c r="H476" s="183"/>
      <c r="I476" s="183"/>
      <c r="J476" s="189"/>
      <c r="K476" s="183"/>
      <c r="L476" s="183"/>
      <c r="M476" s="189"/>
      <c r="N476" s="183"/>
      <c r="O476" s="183"/>
      <c r="P476" s="189"/>
      <c r="Q476" s="183"/>
      <c r="R476" s="183"/>
      <c r="S476" s="189"/>
      <c r="T476" s="183"/>
      <c r="U476" s="183"/>
      <c r="V476" s="189"/>
      <c r="W476" s="183"/>
      <c r="X476" s="183"/>
      <c r="Y476" s="189"/>
      <c r="Z476" s="183"/>
      <c r="AA476" s="183"/>
      <c r="AB476" s="189"/>
      <c r="AC476" s="189"/>
      <c r="AD476" s="189"/>
      <c r="AE476" s="183">
        <v>100</v>
      </c>
      <c r="AF476" s="183"/>
      <c r="AG476" s="189"/>
      <c r="AH476" s="189"/>
      <c r="AI476" s="189"/>
      <c r="AJ476" s="183">
        <v>100</v>
      </c>
      <c r="AK476" s="183"/>
      <c r="AL476" s="189"/>
      <c r="AM476" s="189"/>
      <c r="AN476" s="189"/>
      <c r="AO476" s="183"/>
      <c r="AP476" s="183"/>
      <c r="AQ476" s="189"/>
      <c r="AR476" s="189"/>
      <c r="AS476" s="189"/>
      <c r="AT476" s="183"/>
      <c r="AU476" s="183"/>
      <c r="AV476" s="189"/>
      <c r="AW476" s="189"/>
      <c r="AX476" s="189"/>
      <c r="AY476" s="183"/>
      <c r="AZ476" s="183"/>
      <c r="BA476" s="189"/>
      <c r="BB476" s="206"/>
    </row>
    <row r="477" spans="1:54" s="116" customFormat="1" ht="22.2" customHeight="1">
      <c r="A477" s="323" t="s">
        <v>397</v>
      </c>
      <c r="B477" s="320" t="s">
        <v>406</v>
      </c>
      <c r="C477" s="320" t="s">
        <v>447</v>
      </c>
      <c r="D477" s="191" t="s">
        <v>41</v>
      </c>
      <c r="E477" s="185">
        <f>H477+K477+N477+Q477+T477+W477+Z477+AE477+AJ477+AO477+AT477+AY477</f>
        <v>1000</v>
      </c>
      <c r="F477" s="185">
        <f>I477+L477+O477+R477+U477+X477+AA477+AF477+AK477+AP477+AU477+AZ477</f>
        <v>0</v>
      </c>
      <c r="G477" s="186">
        <f t="shared" si="1957"/>
        <v>0</v>
      </c>
      <c r="H477" s="185">
        <f>H478+H479+H480+H482</f>
        <v>0</v>
      </c>
      <c r="I477" s="185">
        <f t="shared" ref="I477:BA477" si="1982">I478+I479+I480+I482</f>
        <v>0</v>
      </c>
      <c r="J477" s="185">
        <f t="shared" si="1982"/>
        <v>0</v>
      </c>
      <c r="K477" s="185">
        <f t="shared" si="1982"/>
        <v>0</v>
      </c>
      <c r="L477" s="185">
        <f t="shared" si="1982"/>
        <v>0</v>
      </c>
      <c r="M477" s="185">
        <f t="shared" si="1982"/>
        <v>0</v>
      </c>
      <c r="N477" s="185">
        <f t="shared" si="1982"/>
        <v>0</v>
      </c>
      <c r="O477" s="185">
        <f t="shared" si="1982"/>
        <v>0</v>
      </c>
      <c r="P477" s="185">
        <f t="shared" si="1982"/>
        <v>0</v>
      </c>
      <c r="Q477" s="185">
        <f t="shared" si="1982"/>
        <v>0</v>
      </c>
      <c r="R477" s="185">
        <f t="shared" si="1982"/>
        <v>0</v>
      </c>
      <c r="S477" s="185">
        <f t="shared" si="1982"/>
        <v>0</v>
      </c>
      <c r="T477" s="185">
        <f t="shared" si="1982"/>
        <v>0</v>
      </c>
      <c r="U477" s="185">
        <f t="shared" si="1982"/>
        <v>0</v>
      </c>
      <c r="V477" s="185">
        <f t="shared" si="1982"/>
        <v>0</v>
      </c>
      <c r="W477" s="185">
        <f t="shared" si="1982"/>
        <v>0</v>
      </c>
      <c r="X477" s="185">
        <f t="shared" si="1982"/>
        <v>0</v>
      </c>
      <c r="Y477" s="185">
        <f t="shared" si="1982"/>
        <v>0</v>
      </c>
      <c r="Z477" s="185">
        <f t="shared" si="1982"/>
        <v>0</v>
      </c>
      <c r="AA477" s="185">
        <f t="shared" si="1982"/>
        <v>0</v>
      </c>
      <c r="AB477" s="185">
        <f t="shared" si="1982"/>
        <v>0</v>
      </c>
      <c r="AC477" s="185">
        <f t="shared" si="1982"/>
        <v>0</v>
      </c>
      <c r="AD477" s="185">
        <f t="shared" si="1982"/>
        <v>0</v>
      </c>
      <c r="AE477" s="185">
        <f t="shared" si="1982"/>
        <v>500</v>
      </c>
      <c r="AF477" s="185">
        <f t="shared" si="1982"/>
        <v>0</v>
      </c>
      <c r="AG477" s="185">
        <f t="shared" si="1982"/>
        <v>0</v>
      </c>
      <c r="AH477" s="185">
        <f t="shared" si="1982"/>
        <v>0</v>
      </c>
      <c r="AI477" s="185">
        <f t="shared" si="1982"/>
        <v>0</v>
      </c>
      <c r="AJ477" s="185">
        <f t="shared" si="1982"/>
        <v>500</v>
      </c>
      <c r="AK477" s="185">
        <f t="shared" si="1982"/>
        <v>0</v>
      </c>
      <c r="AL477" s="185">
        <f t="shared" si="1982"/>
        <v>0</v>
      </c>
      <c r="AM477" s="185">
        <f t="shared" si="1982"/>
        <v>0</v>
      </c>
      <c r="AN477" s="185">
        <f t="shared" si="1982"/>
        <v>0</v>
      </c>
      <c r="AO477" s="185">
        <f t="shared" si="1982"/>
        <v>0</v>
      </c>
      <c r="AP477" s="185">
        <f t="shared" si="1982"/>
        <v>0</v>
      </c>
      <c r="AQ477" s="185">
        <f t="shared" si="1982"/>
        <v>0</v>
      </c>
      <c r="AR477" s="185">
        <f t="shared" si="1982"/>
        <v>0</v>
      </c>
      <c r="AS477" s="185">
        <f t="shared" si="1982"/>
        <v>0</v>
      </c>
      <c r="AT477" s="185">
        <f t="shared" si="1982"/>
        <v>0</v>
      </c>
      <c r="AU477" s="185">
        <f t="shared" si="1982"/>
        <v>0</v>
      </c>
      <c r="AV477" s="185">
        <f t="shared" si="1982"/>
        <v>0</v>
      </c>
      <c r="AW477" s="185">
        <f t="shared" si="1982"/>
        <v>0</v>
      </c>
      <c r="AX477" s="185">
        <f t="shared" si="1982"/>
        <v>0</v>
      </c>
      <c r="AY477" s="185">
        <f t="shared" si="1982"/>
        <v>0</v>
      </c>
      <c r="AZ477" s="185">
        <f t="shared" si="1982"/>
        <v>0</v>
      </c>
      <c r="BA477" s="185">
        <f t="shared" si="1982"/>
        <v>0</v>
      </c>
      <c r="BB477" s="274"/>
    </row>
    <row r="478" spans="1:54">
      <c r="A478" s="324"/>
      <c r="B478" s="321"/>
      <c r="C478" s="321"/>
      <c r="D478" s="184" t="s">
        <v>37</v>
      </c>
      <c r="E478" s="185">
        <f t="shared" ref="E478:E481" si="1983">H478+K478+N478+Q478+T478+W478+Z478+AE478+AJ478+AO478+AT478+AY478</f>
        <v>0</v>
      </c>
      <c r="F478" s="185">
        <f t="shared" ref="F478:F481" si="1984">I478+L478+O478+R478+U478+X478+AA478+AF478+AK478+AP478+AU478+AZ478</f>
        <v>0</v>
      </c>
      <c r="G478" s="186" t="e">
        <f t="shared" si="1957"/>
        <v>#DIV/0!</v>
      </c>
      <c r="H478" s="183"/>
      <c r="I478" s="183"/>
      <c r="J478" s="189"/>
      <c r="K478" s="183"/>
      <c r="L478" s="183"/>
      <c r="M478" s="189"/>
      <c r="N478" s="183"/>
      <c r="O478" s="183"/>
      <c r="P478" s="189"/>
      <c r="Q478" s="183"/>
      <c r="R478" s="183"/>
      <c r="S478" s="189"/>
      <c r="T478" s="183"/>
      <c r="U478" s="183"/>
      <c r="V478" s="189"/>
      <c r="W478" s="183"/>
      <c r="X478" s="183"/>
      <c r="Y478" s="189"/>
      <c r="Z478" s="183"/>
      <c r="AA478" s="183"/>
      <c r="AB478" s="189"/>
      <c r="AC478" s="189"/>
      <c r="AD478" s="189"/>
      <c r="AE478" s="183"/>
      <c r="AF478" s="183"/>
      <c r="AG478" s="189"/>
      <c r="AH478" s="189"/>
      <c r="AI478" s="189"/>
      <c r="AJ478" s="183"/>
      <c r="AK478" s="183"/>
      <c r="AL478" s="189"/>
      <c r="AM478" s="189"/>
      <c r="AN478" s="189"/>
      <c r="AO478" s="183"/>
      <c r="AP478" s="183"/>
      <c r="AQ478" s="189"/>
      <c r="AR478" s="183"/>
      <c r="AS478" s="183"/>
      <c r="AT478" s="183"/>
      <c r="AU478" s="183"/>
      <c r="AV478" s="189"/>
      <c r="AW478" s="189"/>
      <c r="AX478" s="189"/>
      <c r="AY478" s="183"/>
      <c r="AZ478" s="183"/>
      <c r="BA478" s="189"/>
      <c r="BB478" s="274"/>
    </row>
    <row r="479" spans="1:54" ht="31.2" customHeight="1">
      <c r="A479" s="324"/>
      <c r="B479" s="321"/>
      <c r="C479" s="321"/>
      <c r="D479" s="184" t="s">
        <v>2</v>
      </c>
      <c r="E479" s="185">
        <f t="shared" si="1983"/>
        <v>0</v>
      </c>
      <c r="F479" s="185">
        <f t="shared" si="1984"/>
        <v>0</v>
      </c>
      <c r="G479" s="186" t="e">
        <f t="shared" si="1957"/>
        <v>#DIV/0!</v>
      </c>
      <c r="H479" s="183"/>
      <c r="I479" s="183"/>
      <c r="J479" s="189"/>
      <c r="K479" s="183"/>
      <c r="L479" s="183"/>
      <c r="M479" s="189"/>
      <c r="N479" s="183"/>
      <c r="O479" s="183"/>
      <c r="P479" s="189"/>
      <c r="Q479" s="183"/>
      <c r="R479" s="183"/>
      <c r="S479" s="189"/>
      <c r="T479" s="183"/>
      <c r="U479" s="183"/>
      <c r="V479" s="189"/>
      <c r="W479" s="183"/>
      <c r="X479" s="183"/>
      <c r="Y479" s="189"/>
      <c r="Z479" s="183"/>
      <c r="AA479" s="183"/>
      <c r="AB479" s="189"/>
      <c r="AC479" s="189"/>
      <c r="AD479" s="189"/>
      <c r="AE479" s="183"/>
      <c r="AF479" s="183"/>
      <c r="AG479" s="189"/>
      <c r="AH479" s="189"/>
      <c r="AI479" s="189"/>
      <c r="AJ479" s="183"/>
      <c r="AK479" s="183"/>
      <c r="AL479" s="189"/>
      <c r="AM479" s="189"/>
      <c r="AN479" s="189"/>
      <c r="AO479" s="183"/>
      <c r="AP479" s="183"/>
      <c r="AQ479" s="189"/>
      <c r="AR479" s="189"/>
      <c r="AS479" s="189"/>
      <c r="AT479" s="183"/>
      <c r="AU479" s="183"/>
      <c r="AV479" s="189"/>
      <c r="AW479" s="189"/>
      <c r="AX479" s="189"/>
      <c r="AY479" s="183"/>
      <c r="AZ479" s="183"/>
      <c r="BA479" s="189"/>
      <c r="BB479" s="274"/>
    </row>
    <row r="480" spans="1:54" ht="21.75" customHeight="1">
      <c r="A480" s="324"/>
      <c r="B480" s="321"/>
      <c r="C480" s="321"/>
      <c r="D480" s="184" t="s">
        <v>43</v>
      </c>
      <c r="E480" s="185">
        <f t="shared" si="1983"/>
        <v>800</v>
      </c>
      <c r="F480" s="185">
        <f t="shared" si="1984"/>
        <v>0</v>
      </c>
      <c r="G480" s="186">
        <f t="shared" si="1957"/>
        <v>0</v>
      </c>
      <c r="H480" s="183"/>
      <c r="I480" s="183"/>
      <c r="J480" s="189"/>
      <c r="K480" s="183"/>
      <c r="L480" s="183"/>
      <c r="M480" s="189"/>
      <c r="N480" s="183"/>
      <c r="O480" s="183"/>
      <c r="P480" s="189"/>
      <c r="Q480" s="183"/>
      <c r="R480" s="183"/>
      <c r="S480" s="189"/>
      <c r="T480" s="183"/>
      <c r="U480" s="183"/>
      <c r="V480" s="189"/>
      <c r="W480" s="183"/>
      <c r="X480" s="183"/>
      <c r="Y480" s="189"/>
      <c r="Z480" s="183"/>
      <c r="AA480" s="183"/>
      <c r="AB480" s="189"/>
      <c r="AC480" s="189"/>
      <c r="AD480" s="189"/>
      <c r="AE480" s="183">
        <v>400</v>
      </c>
      <c r="AF480" s="183"/>
      <c r="AG480" s="189"/>
      <c r="AH480" s="189"/>
      <c r="AI480" s="189"/>
      <c r="AJ480" s="183">
        <v>400</v>
      </c>
      <c r="AK480" s="183"/>
      <c r="AL480" s="189"/>
      <c r="AM480" s="189"/>
      <c r="AN480" s="189"/>
      <c r="AO480" s="183"/>
      <c r="AP480" s="183"/>
      <c r="AQ480" s="189"/>
      <c r="AR480" s="189"/>
      <c r="AS480" s="189"/>
      <c r="AT480" s="183"/>
      <c r="AU480" s="183"/>
      <c r="AV480" s="189"/>
      <c r="AW480" s="189"/>
      <c r="AX480" s="189"/>
      <c r="AY480" s="183"/>
      <c r="AZ480" s="183"/>
      <c r="BA480" s="189"/>
      <c r="BB480" s="274"/>
    </row>
    <row r="481" spans="1:54" ht="30" customHeight="1">
      <c r="A481" s="324"/>
      <c r="B481" s="321"/>
      <c r="C481" s="321"/>
      <c r="D481" s="192" t="s">
        <v>273</v>
      </c>
      <c r="E481" s="185">
        <f t="shared" si="1983"/>
        <v>0</v>
      </c>
      <c r="F481" s="185">
        <f t="shared" si="1984"/>
        <v>0</v>
      </c>
      <c r="G481" s="186" t="e">
        <f t="shared" si="1957"/>
        <v>#DIV/0!</v>
      </c>
      <c r="H481" s="183"/>
      <c r="I481" s="183"/>
      <c r="J481" s="189"/>
      <c r="K481" s="183"/>
      <c r="L481" s="183"/>
      <c r="M481" s="189"/>
      <c r="N481" s="183"/>
      <c r="O481" s="183"/>
      <c r="P481" s="189"/>
      <c r="Q481" s="183"/>
      <c r="R481" s="183"/>
      <c r="S481" s="189"/>
      <c r="T481" s="183"/>
      <c r="U481" s="183"/>
      <c r="V481" s="189"/>
      <c r="W481" s="183"/>
      <c r="X481" s="183"/>
      <c r="Y481" s="189"/>
      <c r="Z481" s="183"/>
      <c r="AA481" s="183"/>
      <c r="AB481" s="189"/>
      <c r="AC481" s="189"/>
      <c r="AD481" s="189"/>
      <c r="AE481" s="183"/>
      <c r="AF481" s="183"/>
      <c r="AG481" s="189"/>
      <c r="AH481" s="189"/>
      <c r="AI481" s="189"/>
      <c r="AJ481" s="183"/>
      <c r="AK481" s="183"/>
      <c r="AL481" s="189"/>
      <c r="AM481" s="189"/>
      <c r="AN481" s="189"/>
      <c r="AO481" s="183"/>
      <c r="AP481" s="183"/>
      <c r="AQ481" s="189"/>
      <c r="AR481" s="189"/>
      <c r="AS481" s="189"/>
      <c r="AT481" s="183"/>
      <c r="AU481" s="183"/>
      <c r="AV481" s="189"/>
      <c r="AW481" s="189"/>
      <c r="AX481" s="189"/>
      <c r="AY481" s="183"/>
      <c r="AZ481" s="183"/>
      <c r="BA481" s="189"/>
      <c r="BB481" s="274"/>
    </row>
    <row r="482" spans="1:54" ht="30" customHeight="1">
      <c r="A482" s="325"/>
      <c r="B482" s="322"/>
      <c r="C482" s="322"/>
      <c r="D482" s="216" t="s">
        <v>448</v>
      </c>
      <c r="E482" s="185"/>
      <c r="F482" s="185"/>
      <c r="G482" s="186" t="e">
        <f t="shared" si="1957"/>
        <v>#DIV/0!</v>
      </c>
      <c r="H482" s="183"/>
      <c r="I482" s="183"/>
      <c r="J482" s="189"/>
      <c r="K482" s="183"/>
      <c r="L482" s="183"/>
      <c r="M482" s="189"/>
      <c r="N482" s="183"/>
      <c r="O482" s="183"/>
      <c r="P482" s="189"/>
      <c r="Q482" s="183"/>
      <c r="R482" s="183"/>
      <c r="S482" s="189"/>
      <c r="T482" s="183"/>
      <c r="U482" s="183"/>
      <c r="V482" s="189"/>
      <c r="W482" s="183"/>
      <c r="X482" s="183"/>
      <c r="Y482" s="189"/>
      <c r="Z482" s="183"/>
      <c r="AA482" s="183"/>
      <c r="AB482" s="189"/>
      <c r="AC482" s="189"/>
      <c r="AD482" s="189"/>
      <c r="AE482" s="183">
        <v>100</v>
      </c>
      <c r="AF482" s="183"/>
      <c r="AG482" s="189"/>
      <c r="AH482" s="189"/>
      <c r="AI482" s="189"/>
      <c r="AJ482" s="183">
        <v>100</v>
      </c>
      <c r="AK482" s="183"/>
      <c r="AL482" s="189"/>
      <c r="AM482" s="189"/>
      <c r="AN482" s="189"/>
      <c r="AO482" s="183"/>
      <c r="AP482" s="183"/>
      <c r="AQ482" s="189"/>
      <c r="AR482" s="189"/>
      <c r="AS482" s="189"/>
      <c r="AT482" s="183"/>
      <c r="AU482" s="183"/>
      <c r="AV482" s="189"/>
      <c r="AW482" s="189"/>
      <c r="AX482" s="189"/>
      <c r="AY482" s="183"/>
      <c r="AZ482" s="183"/>
      <c r="BA482" s="189"/>
      <c r="BB482" s="206"/>
    </row>
    <row r="483" spans="1:54" s="116" customFormat="1" ht="22.2" customHeight="1">
      <c r="A483" s="323" t="s">
        <v>398</v>
      </c>
      <c r="B483" s="320" t="s">
        <v>407</v>
      </c>
      <c r="C483" s="320" t="s">
        <v>447</v>
      </c>
      <c r="D483" s="191" t="s">
        <v>41</v>
      </c>
      <c r="E483" s="185">
        <f>H483+K483+N483+Q483+T483+W483+Z483+AE483+AJ483+AO483+AT483+AY483</f>
        <v>55.5</v>
      </c>
      <c r="F483" s="185">
        <f>I483+L483+O483+R483+U483+X483+AA483+AF483+AK483+AP483+AU483+AZ483</f>
        <v>0</v>
      </c>
      <c r="G483" s="186">
        <f t="shared" si="1957"/>
        <v>0</v>
      </c>
      <c r="H483" s="185">
        <f>H484+H485+H486+H488</f>
        <v>0</v>
      </c>
      <c r="I483" s="185">
        <f t="shared" ref="I483:BA483" si="1985">I484+I485+I486+I488</f>
        <v>0</v>
      </c>
      <c r="J483" s="185">
        <f t="shared" si="1985"/>
        <v>0</v>
      </c>
      <c r="K483" s="185">
        <f t="shared" si="1985"/>
        <v>0</v>
      </c>
      <c r="L483" s="185">
        <f t="shared" si="1985"/>
        <v>0</v>
      </c>
      <c r="M483" s="185">
        <f t="shared" si="1985"/>
        <v>0</v>
      </c>
      <c r="N483" s="185">
        <f t="shared" si="1985"/>
        <v>0</v>
      </c>
      <c r="O483" s="185">
        <f t="shared" si="1985"/>
        <v>0</v>
      </c>
      <c r="P483" s="185">
        <f t="shared" si="1985"/>
        <v>0</v>
      </c>
      <c r="Q483" s="185">
        <f t="shared" si="1985"/>
        <v>0</v>
      </c>
      <c r="R483" s="185">
        <f t="shared" si="1985"/>
        <v>0</v>
      </c>
      <c r="S483" s="185">
        <f t="shared" si="1985"/>
        <v>0</v>
      </c>
      <c r="T483" s="185">
        <f t="shared" si="1985"/>
        <v>0</v>
      </c>
      <c r="U483" s="185">
        <f t="shared" si="1985"/>
        <v>0</v>
      </c>
      <c r="V483" s="185">
        <f t="shared" si="1985"/>
        <v>0</v>
      </c>
      <c r="W483" s="185">
        <f t="shared" si="1985"/>
        <v>0</v>
      </c>
      <c r="X483" s="185">
        <f t="shared" si="1985"/>
        <v>0</v>
      </c>
      <c r="Y483" s="185">
        <f t="shared" si="1985"/>
        <v>0</v>
      </c>
      <c r="Z483" s="185">
        <f t="shared" si="1985"/>
        <v>0</v>
      </c>
      <c r="AA483" s="185">
        <f t="shared" si="1985"/>
        <v>0</v>
      </c>
      <c r="AB483" s="185">
        <f t="shared" si="1985"/>
        <v>0</v>
      </c>
      <c r="AC483" s="185">
        <f t="shared" si="1985"/>
        <v>0</v>
      </c>
      <c r="AD483" s="185">
        <f t="shared" si="1985"/>
        <v>0</v>
      </c>
      <c r="AE483" s="185">
        <f t="shared" si="1985"/>
        <v>55.5</v>
      </c>
      <c r="AF483" s="185">
        <f t="shared" si="1985"/>
        <v>0</v>
      </c>
      <c r="AG483" s="185">
        <f t="shared" si="1985"/>
        <v>0</v>
      </c>
      <c r="AH483" s="185">
        <f t="shared" si="1985"/>
        <v>0</v>
      </c>
      <c r="AI483" s="185">
        <f t="shared" si="1985"/>
        <v>0</v>
      </c>
      <c r="AJ483" s="185">
        <f t="shared" si="1985"/>
        <v>0</v>
      </c>
      <c r="AK483" s="185">
        <f t="shared" si="1985"/>
        <v>0</v>
      </c>
      <c r="AL483" s="185">
        <f t="shared" si="1985"/>
        <v>0</v>
      </c>
      <c r="AM483" s="185">
        <f t="shared" si="1985"/>
        <v>0</v>
      </c>
      <c r="AN483" s="185">
        <f t="shared" si="1985"/>
        <v>0</v>
      </c>
      <c r="AO483" s="185">
        <f t="shared" si="1985"/>
        <v>0</v>
      </c>
      <c r="AP483" s="185">
        <f t="shared" si="1985"/>
        <v>0</v>
      </c>
      <c r="AQ483" s="185">
        <f t="shared" si="1985"/>
        <v>0</v>
      </c>
      <c r="AR483" s="185">
        <f t="shared" si="1985"/>
        <v>0</v>
      </c>
      <c r="AS483" s="185">
        <f t="shared" si="1985"/>
        <v>0</v>
      </c>
      <c r="AT483" s="185">
        <f t="shared" si="1985"/>
        <v>0</v>
      </c>
      <c r="AU483" s="185">
        <f t="shared" si="1985"/>
        <v>0</v>
      </c>
      <c r="AV483" s="185">
        <f t="shared" si="1985"/>
        <v>0</v>
      </c>
      <c r="AW483" s="185">
        <f t="shared" si="1985"/>
        <v>0</v>
      </c>
      <c r="AX483" s="185">
        <f t="shared" si="1985"/>
        <v>0</v>
      </c>
      <c r="AY483" s="185">
        <f t="shared" si="1985"/>
        <v>0</v>
      </c>
      <c r="AZ483" s="185">
        <f t="shared" si="1985"/>
        <v>0</v>
      </c>
      <c r="BA483" s="185">
        <f t="shared" si="1985"/>
        <v>0</v>
      </c>
      <c r="BB483" s="274"/>
    </row>
    <row r="484" spans="1:54">
      <c r="A484" s="324"/>
      <c r="B484" s="321"/>
      <c r="C484" s="321"/>
      <c r="D484" s="184" t="s">
        <v>37</v>
      </c>
      <c r="E484" s="185">
        <f t="shared" ref="E484:E487" si="1986">H484+K484+N484+Q484+T484+W484+Z484+AE484+AJ484+AO484+AT484+AY484</f>
        <v>0</v>
      </c>
      <c r="F484" s="185">
        <f t="shared" ref="F484:F487" si="1987">I484+L484+O484+R484+U484+X484+AA484+AF484+AK484+AP484+AU484+AZ484</f>
        <v>0</v>
      </c>
      <c r="G484" s="186" t="e">
        <f t="shared" si="1957"/>
        <v>#DIV/0!</v>
      </c>
      <c r="H484" s="183"/>
      <c r="I484" s="183"/>
      <c r="J484" s="189"/>
      <c r="K484" s="183"/>
      <c r="L484" s="183"/>
      <c r="M484" s="189"/>
      <c r="N484" s="183"/>
      <c r="O484" s="183"/>
      <c r="P484" s="189"/>
      <c r="Q484" s="183"/>
      <c r="R484" s="183"/>
      <c r="S484" s="189"/>
      <c r="T484" s="183"/>
      <c r="U484" s="183"/>
      <c r="V484" s="189"/>
      <c r="W484" s="183"/>
      <c r="X484" s="183"/>
      <c r="Y484" s="189"/>
      <c r="Z484" s="183"/>
      <c r="AA484" s="183"/>
      <c r="AB484" s="189"/>
      <c r="AC484" s="189"/>
      <c r="AD484" s="189"/>
      <c r="AE484" s="183"/>
      <c r="AF484" s="183"/>
      <c r="AG484" s="189"/>
      <c r="AH484" s="189"/>
      <c r="AI484" s="189"/>
      <c r="AJ484" s="183"/>
      <c r="AK484" s="183"/>
      <c r="AL484" s="189"/>
      <c r="AM484" s="189"/>
      <c r="AN484" s="189"/>
      <c r="AO484" s="183"/>
      <c r="AP484" s="183"/>
      <c r="AQ484" s="189"/>
      <c r="AR484" s="183"/>
      <c r="AS484" s="183"/>
      <c r="AT484" s="183"/>
      <c r="AU484" s="183"/>
      <c r="AV484" s="189"/>
      <c r="AW484" s="189"/>
      <c r="AX484" s="189"/>
      <c r="AY484" s="183"/>
      <c r="AZ484" s="183"/>
      <c r="BA484" s="189"/>
      <c r="BB484" s="274"/>
    </row>
    <row r="485" spans="1:54" ht="31.2" customHeight="1">
      <c r="A485" s="324"/>
      <c r="B485" s="321"/>
      <c r="C485" s="321"/>
      <c r="D485" s="184" t="s">
        <v>2</v>
      </c>
      <c r="E485" s="185">
        <f t="shared" si="1986"/>
        <v>0</v>
      </c>
      <c r="F485" s="185">
        <f t="shared" si="1987"/>
        <v>0</v>
      </c>
      <c r="G485" s="186" t="e">
        <f t="shared" si="1957"/>
        <v>#DIV/0!</v>
      </c>
      <c r="H485" s="183"/>
      <c r="I485" s="183"/>
      <c r="J485" s="189"/>
      <c r="K485" s="183"/>
      <c r="L485" s="183"/>
      <c r="M485" s="189"/>
      <c r="N485" s="183"/>
      <c r="O485" s="183"/>
      <c r="P485" s="189"/>
      <c r="Q485" s="183"/>
      <c r="R485" s="183"/>
      <c r="S485" s="189"/>
      <c r="T485" s="183"/>
      <c r="U485" s="183"/>
      <c r="V485" s="189"/>
      <c r="W485" s="183"/>
      <c r="X485" s="183"/>
      <c r="Y485" s="189"/>
      <c r="Z485" s="183"/>
      <c r="AA485" s="183"/>
      <c r="AB485" s="189"/>
      <c r="AC485" s="189"/>
      <c r="AD485" s="189"/>
      <c r="AE485" s="183"/>
      <c r="AF485" s="183"/>
      <c r="AG485" s="189"/>
      <c r="AH485" s="189"/>
      <c r="AI485" s="189"/>
      <c r="AJ485" s="183"/>
      <c r="AK485" s="183"/>
      <c r="AL485" s="189"/>
      <c r="AM485" s="189"/>
      <c r="AN485" s="189"/>
      <c r="AO485" s="183"/>
      <c r="AP485" s="183"/>
      <c r="AQ485" s="189"/>
      <c r="AR485" s="189"/>
      <c r="AS485" s="189"/>
      <c r="AT485" s="183"/>
      <c r="AU485" s="183"/>
      <c r="AV485" s="189"/>
      <c r="AW485" s="189"/>
      <c r="AX485" s="189"/>
      <c r="AY485" s="183"/>
      <c r="AZ485" s="183"/>
      <c r="BA485" s="189"/>
      <c r="BB485" s="274"/>
    </row>
    <row r="486" spans="1:54" ht="21.75" customHeight="1">
      <c r="A486" s="324"/>
      <c r="B486" s="321"/>
      <c r="C486" s="321"/>
      <c r="D486" s="184" t="s">
        <v>43</v>
      </c>
      <c r="E486" s="185">
        <f t="shared" si="1986"/>
        <v>15.5</v>
      </c>
      <c r="F486" s="185">
        <f t="shared" si="1987"/>
        <v>0</v>
      </c>
      <c r="G486" s="186">
        <f t="shared" si="1957"/>
        <v>0</v>
      </c>
      <c r="H486" s="183"/>
      <c r="I486" s="183"/>
      <c r="J486" s="189"/>
      <c r="K486" s="183"/>
      <c r="L486" s="183"/>
      <c r="M486" s="189"/>
      <c r="N486" s="183"/>
      <c r="O486" s="183"/>
      <c r="P486" s="189"/>
      <c r="Q486" s="183"/>
      <c r="R486" s="183"/>
      <c r="S486" s="189"/>
      <c r="T486" s="183"/>
      <c r="U486" s="183"/>
      <c r="V486" s="189"/>
      <c r="W486" s="183"/>
      <c r="X486" s="183"/>
      <c r="Y486" s="189"/>
      <c r="Z486" s="183"/>
      <c r="AA486" s="183"/>
      <c r="AB486" s="189"/>
      <c r="AC486" s="189"/>
      <c r="AD486" s="189"/>
      <c r="AE486" s="204">
        <v>15.5</v>
      </c>
      <c r="AF486" s="183"/>
      <c r="AG486" s="189"/>
      <c r="AH486" s="189"/>
      <c r="AI486" s="189"/>
      <c r="AJ486" s="183"/>
      <c r="AK486" s="183"/>
      <c r="AL486" s="189"/>
      <c r="AM486" s="189"/>
      <c r="AN486" s="189"/>
      <c r="AO486" s="183"/>
      <c r="AP486" s="183"/>
      <c r="AQ486" s="189"/>
      <c r="AR486" s="189"/>
      <c r="AS486" s="189"/>
      <c r="AT486" s="183"/>
      <c r="AU486" s="183"/>
      <c r="AV486" s="189"/>
      <c r="AW486" s="189"/>
      <c r="AX486" s="189"/>
      <c r="AY486" s="183"/>
      <c r="AZ486" s="183"/>
      <c r="BA486" s="189"/>
      <c r="BB486" s="274"/>
    </row>
    <row r="487" spans="1:54" ht="30" customHeight="1">
      <c r="A487" s="324"/>
      <c r="B487" s="321"/>
      <c r="C487" s="321"/>
      <c r="D487" s="192" t="s">
        <v>273</v>
      </c>
      <c r="E487" s="185">
        <f t="shared" si="1986"/>
        <v>0</v>
      </c>
      <c r="F487" s="185">
        <f t="shared" si="1987"/>
        <v>0</v>
      </c>
      <c r="G487" s="186" t="e">
        <f t="shared" si="1957"/>
        <v>#DIV/0!</v>
      </c>
      <c r="H487" s="183"/>
      <c r="I487" s="183"/>
      <c r="J487" s="189"/>
      <c r="K487" s="183"/>
      <c r="L487" s="183"/>
      <c r="M487" s="189"/>
      <c r="N487" s="183"/>
      <c r="O487" s="183"/>
      <c r="P487" s="189"/>
      <c r="Q487" s="183"/>
      <c r="R487" s="183"/>
      <c r="S487" s="189"/>
      <c r="T487" s="183"/>
      <c r="U487" s="183"/>
      <c r="V487" s="189"/>
      <c r="W487" s="183"/>
      <c r="X487" s="183"/>
      <c r="Y487" s="189"/>
      <c r="Z487" s="183"/>
      <c r="AA487" s="183"/>
      <c r="AB487" s="189"/>
      <c r="AC487" s="189"/>
      <c r="AD487" s="189"/>
      <c r="AE487" s="204"/>
      <c r="AF487" s="183"/>
      <c r="AG487" s="189"/>
      <c r="AH487" s="189"/>
      <c r="AI487" s="189"/>
      <c r="AJ487" s="183"/>
      <c r="AK487" s="183"/>
      <c r="AL487" s="189"/>
      <c r="AM487" s="189"/>
      <c r="AN487" s="189"/>
      <c r="AO487" s="183"/>
      <c r="AP487" s="183"/>
      <c r="AQ487" s="189"/>
      <c r="AR487" s="189"/>
      <c r="AS487" s="189"/>
      <c r="AT487" s="183"/>
      <c r="AU487" s="183"/>
      <c r="AV487" s="189"/>
      <c r="AW487" s="189"/>
      <c r="AX487" s="189"/>
      <c r="AY487" s="183"/>
      <c r="AZ487" s="183"/>
      <c r="BA487" s="189"/>
      <c r="BB487" s="274"/>
    </row>
    <row r="488" spans="1:54" ht="30" customHeight="1">
      <c r="A488" s="325"/>
      <c r="B488" s="322"/>
      <c r="C488" s="322"/>
      <c r="D488" s="216" t="s">
        <v>448</v>
      </c>
      <c r="E488" s="185"/>
      <c r="F488" s="185"/>
      <c r="G488" s="186" t="e">
        <f t="shared" si="1957"/>
        <v>#DIV/0!</v>
      </c>
      <c r="H488" s="183"/>
      <c r="I488" s="183"/>
      <c r="J488" s="189"/>
      <c r="K488" s="183"/>
      <c r="L488" s="183"/>
      <c r="M488" s="189"/>
      <c r="N488" s="183"/>
      <c r="O488" s="183"/>
      <c r="P488" s="189"/>
      <c r="Q488" s="183"/>
      <c r="R488" s="183"/>
      <c r="S488" s="189"/>
      <c r="T488" s="183"/>
      <c r="U488" s="183"/>
      <c r="V488" s="189"/>
      <c r="W488" s="183"/>
      <c r="X488" s="183"/>
      <c r="Y488" s="189"/>
      <c r="Z488" s="183"/>
      <c r="AA488" s="183"/>
      <c r="AB488" s="189"/>
      <c r="AC488" s="189"/>
      <c r="AD488" s="189"/>
      <c r="AE488" s="204">
        <v>40</v>
      </c>
      <c r="AF488" s="183"/>
      <c r="AG488" s="189"/>
      <c r="AH488" s="189"/>
      <c r="AI488" s="189"/>
      <c r="AJ488" s="183"/>
      <c r="AK488" s="183"/>
      <c r="AL488" s="189"/>
      <c r="AM488" s="189"/>
      <c r="AN488" s="189"/>
      <c r="AO488" s="183"/>
      <c r="AP488" s="183"/>
      <c r="AQ488" s="189"/>
      <c r="AR488" s="189"/>
      <c r="AS488" s="189"/>
      <c r="AT488" s="183"/>
      <c r="AU488" s="183"/>
      <c r="AV488" s="189"/>
      <c r="AW488" s="189"/>
      <c r="AX488" s="189"/>
      <c r="AY488" s="183"/>
      <c r="AZ488" s="183"/>
      <c r="BA488" s="189"/>
      <c r="BB488" s="206"/>
    </row>
    <row r="489" spans="1:54" s="116" customFormat="1" ht="22.2" customHeight="1">
      <c r="A489" s="323" t="s">
        <v>399</v>
      </c>
      <c r="B489" s="320" t="s">
        <v>408</v>
      </c>
      <c r="C489" s="320" t="s">
        <v>447</v>
      </c>
      <c r="D489" s="191" t="s">
        <v>41</v>
      </c>
      <c r="E489" s="185">
        <f>H489+K489+N489+Q489+T489+W489+Z489+AE489+AJ489+AO489+AT489+AY489</f>
        <v>45.5</v>
      </c>
      <c r="F489" s="185">
        <f>I489+L489+O489+R489+U489+X489+AA489+AF489+AK489+AP489+AU489+AZ489</f>
        <v>0</v>
      </c>
      <c r="G489" s="186">
        <f t="shared" si="1957"/>
        <v>0</v>
      </c>
      <c r="H489" s="185">
        <f>H490+H491+H492+H494</f>
        <v>0</v>
      </c>
      <c r="I489" s="185">
        <f t="shared" ref="I489:BA489" si="1988">I490+I491+I492+I494</f>
        <v>0</v>
      </c>
      <c r="J489" s="185">
        <f t="shared" si="1988"/>
        <v>0</v>
      </c>
      <c r="K489" s="185">
        <f t="shared" si="1988"/>
        <v>0</v>
      </c>
      <c r="L489" s="185">
        <f t="shared" si="1988"/>
        <v>0</v>
      </c>
      <c r="M489" s="185">
        <f t="shared" si="1988"/>
        <v>0</v>
      </c>
      <c r="N489" s="185">
        <f t="shared" si="1988"/>
        <v>0</v>
      </c>
      <c r="O489" s="185">
        <f t="shared" si="1988"/>
        <v>0</v>
      </c>
      <c r="P489" s="185">
        <f t="shared" si="1988"/>
        <v>0</v>
      </c>
      <c r="Q489" s="185">
        <f t="shared" si="1988"/>
        <v>0</v>
      </c>
      <c r="R489" s="185">
        <f t="shared" si="1988"/>
        <v>0</v>
      </c>
      <c r="S489" s="185">
        <f t="shared" si="1988"/>
        <v>0</v>
      </c>
      <c r="T489" s="185">
        <f t="shared" si="1988"/>
        <v>0</v>
      </c>
      <c r="U489" s="185">
        <f t="shared" si="1988"/>
        <v>0</v>
      </c>
      <c r="V489" s="185">
        <f t="shared" si="1988"/>
        <v>0</v>
      </c>
      <c r="W489" s="185">
        <f t="shared" si="1988"/>
        <v>0</v>
      </c>
      <c r="X489" s="185">
        <f t="shared" si="1988"/>
        <v>0</v>
      </c>
      <c r="Y489" s="185">
        <f t="shared" si="1988"/>
        <v>0</v>
      </c>
      <c r="Z489" s="185">
        <f t="shared" si="1988"/>
        <v>0</v>
      </c>
      <c r="AA489" s="185">
        <f t="shared" si="1988"/>
        <v>0</v>
      </c>
      <c r="AB489" s="185">
        <f t="shared" si="1988"/>
        <v>0</v>
      </c>
      <c r="AC489" s="185">
        <f t="shared" si="1988"/>
        <v>0</v>
      </c>
      <c r="AD489" s="185">
        <f t="shared" si="1988"/>
        <v>0</v>
      </c>
      <c r="AE489" s="185">
        <f t="shared" si="1988"/>
        <v>45.5</v>
      </c>
      <c r="AF489" s="185">
        <f t="shared" si="1988"/>
        <v>0</v>
      </c>
      <c r="AG489" s="185">
        <f t="shared" si="1988"/>
        <v>0</v>
      </c>
      <c r="AH489" s="185">
        <f t="shared" si="1988"/>
        <v>0</v>
      </c>
      <c r="AI489" s="185">
        <f t="shared" si="1988"/>
        <v>0</v>
      </c>
      <c r="AJ489" s="185">
        <f t="shared" si="1988"/>
        <v>0</v>
      </c>
      <c r="AK489" s="185">
        <f t="shared" si="1988"/>
        <v>0</v>
      </c>
      <c r="AL489" s="185">
        <f t="shared" si="1988"/>
        <v>0</v>
      </c>
      <c r="AM489" s="185">
        <f t="shared" si="1988"/>
        <v>0</v>
      </c>
      <c r="AN489" s="185">
        <f t="shared" si="1988"/>
        <v>0</v>
      </c>
      <c r="AO489" s="185">
        <f t="shared" si="1988"/>
        <v>0</v>
      </c>
      <c r="AP489" s="185">
        <f t="shared" si="1988"/>
        <v>0</v>
      </c>
      <c r="AQ489" s="185">
        <f t="shared" si="1988"/>
        <v>0</v>
      </c>
      <c r="AR489" s="185">
        <f t="shared" si="1988"/>
        <v>0</v>
      </c>
      <c r="AS489" s="185">
        <f t="shared" si="1988"/>
        <v>0</v>
      </c>
      <c r="AT489" s="185">
        <f t="shared" si="1988"/>
        <v>0</v>
      </c>
      <c r="AU489" s="185">
        <f t="shared" si="1988"/>
        <v>0</v>
      </c>
      <c r="AV489" s="185">
        <f t="shared" si="1988"/>
        <v>0</v>
      </c>
      <c r="AW489" s="185">
        <f t="shared" si="1988"/>
        <v>0</v>
      </c>
      <c r="AX489" s="185">
        <f t="shared" si="1988"/>
        <v>0</v>
      </c>
      <c r="AY489" s="185">
        <f t="shared" si="1988"/>
        <v>0</v>
      </c>
      <c r="AZ489" s="185">
        <f t="shared" si="1988"/>
        <v>0</v>
      </c>
      <c r="BA489" s="185">
        <f t="shared" si="1988"/>
        <v>0</v>
      </c>
      <c r="BB489" s="274"/>
    </row>
    <row r="490" spans="1:54">
      <c r="A490" s="324"/>
      <c r="B490" s="321"/>
      <c r="C490" s="321"/>
      <c r="D490" s="184" t="s">
        <v>37</v>
      </c>
      <c r="E490" s="185">
        <f t="shared" ref="E490:E493" si="1989">H490+K490+N490+Q490+T490+W490+Z490+AE490+AJ490+AO490+AT490+AY490</f>
        <v>0</v>
      </c>
      <c r="F490" s="185">
        <f t="shared" ref="F490:F493" si="1990">I490+L490+O490+R490+U490+X490+AA490+AF490+AK490+AP490+AU490+AZ490</f>
        <v>0</v>
      </c>
      <c r="G490" s="186" t="e">
        <f t="shared" si="1957"/>
        <v>#DIV/0!</v>
      </c>
      <c r="H490" s="183"/>
      <c r="I490" s="183"/>
      <c r="J490" s="189"/>
      <c r="K490" s="183"/>
      <c r="L490" s="183"/>
      <c r="M490" s="189"/>
      <c r="N490" s="183"/>
      <c r="O490" s="183"/>
      <c r="P490" s="189"/>
      <c r="Q490" s="183"/>
      <c r="R490" s="183"/>
      <c r="S490" s="189"/>
      <c r="T490" s="183"/>
      <c r="U490" s="183"/>
      <c r="V490" s="189"/>
      <c r="W490" s="183"/>
      <c r="X490" s="183"/>
      <c r="Y490" s="189"/>
      <c r="Z490" s="183"/>
      <c r="AA490" s="183"/>
      <c r="AB490" s="189"/>
      <c r="AC490" s="189"/>
      <c r="AD490" s="189"/>
      <c r="AE490" s="183"/>
      <c r="AF490" s="183"/>
      <c r="AG490" s="189"/>
      <c r="AH490" s="189"/>
      <c r="AI490" s="189"/>
      <c r="AJ490" s="183"/>
      <c r="AK490" s="183"/>
      <c r="AL490" s="189"/>
      <c r="AM490" s="189"/>
      <c r="AN490" s="189"/>
      <c r="AO490" s="183"/>
      <c r="AP490" s="183"/>
      <c r="AQ490" s="189"/>
      <c r="AR490" s="183"/>
      <c r="AS490" s="183"/>
      <c r="AT490" s="183"/>
      <c r="AU490" s="183"/>
      <c r="AV490" s="189"/>
      <c r="AW490" s="189"/>
      <c r="AX490" s="189"/>
      <c r="AY490" s="183"/>
      <c r="AZ490" s="183"/>
      <c r="BA490" s="189"/>
      <c r="BB490" s="274"/>
    </row>
    <row r="491" spans="1:54" ht="31.2" customHeight="1">
      <c r="A491" s="324"/>
      <c r="B491" s="321"/>
      <c r="C491" s="321"/>
      <c r="D491" s="184" t="s">
        <v>2</v>
      </c>
      <c r="E491" s="185">
        <f t="shared" si="1989"/>
        <v>0</v>
      </c>
      <c r="F491" s="185">
        <f t="shared" si="1990"/>
        <v>0</v>
      </c>
      <c r="G491" s="186" t="e">
        <f t="shared" si="1957"/>
        <v>#DIV/0!</v>
      </c>
      <c r="H491" s="183"/>
      <c r="I491" s="183"/>
      <c r="J491" s="189"/>
      <c r="K491" s="183"/>
      <c r="L491" s="183"/>
      <c r="M491" s="189"/>
      <c r="N491" s="183"/>
      <c r="O491" s="183"/>
      <c r="P491" s="189"/>
      <c r="Q491" s="183"/>
      <c r="R491" s="183"/>
      <c r="S491" s="189"/>
      <c r="T491" s="183"/>
      <c r="U491" s="183"/>
      <c r="V491" s="189"/>
      <c r="W491" s="183"/>
      <c r="X491" s="183"/>
      <c r="Y491" s="189"/>
      <c r="Z491" s="183"/>
      <c r="AA491" s="183"/>
      <c r="AB491" s="189"/>
      <c r="AC491" s="189"/>
      <c r="AD491" s="189"/>
      <c r="AE491" s="183"/>
      <c r="AF491" s="183"/>
      <c r="AG491" s="189"/>
      <c r="AH491" s="189"/>
      <c r="AI491" s="189"/>
      <c r="AJ491" s="183"/>
      <c r="AK491" s="183"/>
      <c r="AL491" s="189"/>
      <c r="AM491" s="189"/>
      <c r="AN491" s="189"/>
      <c r="AO491" s="183"/>
      <c r="AP491" s="183"/>
      <c r="AQ491" s="189"/>
      <c r="AR491" s="189"/>
      <c r="AS491" s="189"/>
      <c r="AT491" s="183"/>
      <c r="AU491" s="183"/>
      <c r="AV491" s="189"/>
      <c r="AW491" s="189"/>
      <c r="AX491" s="189"/>
      <c r="AY491" s="183"/>
      <c r="AZ491" s="183"/>
      <c r="BA491" s="189"/>
      <c r="BB491" s="274"/>
    </row>
    <row r="492" spans="1:54" ht="21.75" customHeight="1">
      <c r="A492" s="324"/>
      <c r="B492" s="321"/>
      <c r="C492" s="321"/>
      <c r="D492" s="184" t="s">
        <v>43</v>
      </c>
      <c r="E492" s="185">
        <f t="shared" si="1989"/>
        <v>15.5</v>
      </c>
      <c r="F492" s="185">
        <f t="shared" si="1990"/>
        <v>0</v>
      </c>
      <c r="G492" s="186">
        <f t="shared" si="1957"/>
        <v>0</v>
      </c>
      <c r="H492" s="183"/>
      <c r="I492" s="183"/>
      <c r="J492" s="189"/>
      <c r="K492" s="183"/>
      <c r="L492" s="183"/>
      <c r="M492" s="189"/>
      <c r="N492" s="183"/>
      <c r="O492" s="183"/>
      <c r="P492" s="189"/>
      <c r="Q492" s="183"/>
      <c r="R492" s="183"/>
      <c r="S492" s="189"/>
      <c r="T492" s="183"/>
      <c r="U492" s="183"/>
      <c r="V492" s="189"/>
      <c r="W492" s="183"/>
      <c r="X492" s="183"/>
      <c r="Y492" s="189"/>
      <c r="Z492" s="183"/>
      <c r="AA492" s="183"/>
      <c r="AB492" s="189"/>
      <c r="AC492" s="189"/>
      <c r="AD492" s="189"/>
      <c r="AE492" s="204">
        <v>15.5</v>
      </c>
      <c r="AF492" s="183"/>
      <c r="AG492" s="189"/>
      <c r="AH492" s="189"/>
      <c r="AI492" s="189"/>
      <c r="AJ492" s="183"/>
      <c r="AK492" s="183"/>
      <c r="AL492" s="189"/>
      <c r="AM492" s="189"/>
      <c r="AN492" s="189"/>
      <c r="AO492" s="183"/>
      <c r="AP492" s="183"/>
      <c r="AQ492" s="189"/>
      <c r="AR492" s="189"/>
      <c r="AS492" s="189"/>
      <c r="AT492" s="183"/>
      <c r="AU492" s="183"/>
      <c r="AV492" s="189"/>
      <c r="AW492" s="189"/>
      <c r="AX492" s="189"/>
      <c r="AY492" s="183"/>
      <c r="AZ492" s="183"/>
      <c r="BA492" s="189"/>
      <c r="BB492" s="274"/>
    </row>
    <row r="493" spans="1:54" ht="30" customHeight="1">
      <c r="A493" s="324"/>
      <c r="B493" s="321"/>
      <c r="C493" s="321"/>
      <c r="D493" s="192" t="s">
        <v>273</v>
      </c>
      <c r="E493" s="185">
        <f t="shared" si="1989"/>
        <v>0</v>
      </c>
      <c r="F493" s="185">
        <f t="shared" si="1990"/>
        <v>0</v>
      </c>
      <c r="G493" s="186" t="e">
        <f t="shared" si="1957"/>
        <v>#DIV/0!</v>
      </c>
      <c r="H493" s="183"/>
      <c r="I493" s="183"/>
      <c r="J493" s="189"/>
      <c r="K493" s="183"/>
      <c r="L493" s="183"/>
      <c r="M493" s="189"/>
      <c r="N493" s="183"/>
      <c r="O493" s="183"/>
      <c r="P493" s="189"/>
      <c r="Q493" s="183"/>
      <c r="R493" s="183"/>
      <c r="S493" s="189"/>
      <c r="T493" s="183"/>
      <c r="U493" s="183"/>
      <c r="V493" s="189"/>
      <c r="W493" s="183"/>
      <c r="X493" s="183"/>
      <c r="Y493" s="189"/>
      <c r="Z493" s="183"/>
      <c r="AA493" s="183"/>
      <c r="AB493" s="189"/>
      <c r="AC493" s="189"/>
      <c r="AD493" s="189"/>
      <c r="AE493" s="204"/>
      <c r="AF493" s="183"/>
      <c r="AG493" s="189"/>
      <c r="AH493" s="189"/>
      <c r="AI493" s="189"/>
      <c r="AJ493" s="183"/>
      <c r="AK493" s="183"/>
      <c r="AL493" s="189"/>
      <c r="AM493" s="189"/>
      <c r="AN493" s="189"/>
      <c r="AO493" s="183"/>
      <c r="AP493" s="183"/>
      <c r="AQ493" s="189"/>
      <c r="AR493" s="189"/>
      <c r="AS493" s="189"/>
      <c r="AT493" s="183"/>
      <c r="AU493" s="183"/>
      <c r="AV493" s="189"/>
      <c r="AW493" s="189"/>
      <c r="AX493" s="189"/>
      <c r="AY493" s="183"/>
      <c r="AZ493" s="183"/>
      <c r="BA493" s="189"/>
      <c r="BB493" s="274"/>
    </row>
    <row r="494" spans="1:54" ht="30" customHeight="1">
      <c r="A494" s="325"/>
      <c r="B494" s="322"/>
      <c r="C494" s="322"/>
      <c r="D494" s="216" t="s">
        <v>448</v>
      </c>
      <c r="E494" s="185"/>
      <c r="F494" s="185"/>
      <c r="G494" s="186" t="e">
        <f t="shared" si="1957"/>
        <v>#DIV/0!</v>
      </c>
      <c r="H494" s="183"/>
      <c r="I494" s="183"/>
      <c r="J494" s="189"/>
      <c r="K494" s="183"/>
      <c r="L494" s="183"/>
      <c r="M494" s="189"/>
      <c r="N494" s="183"/>
      <c r="O494" s="183"/>
      <c r="P494" s="189"/>
      <c r="Q494" s="183"/>
      <c r="R494" s="183"/>
      <c r="S494" s="189"/>
      <c r="T494" s="183"/>
      <c r="U494" s="183"/>
      <c r="V494" s="189"/>
      <c r="W494" s="183"/>
      <c r="X494" s="183"/>
      <c r="Y494" s="189"/>
      <c r="Z494" s="183"/>
      <c r="AA494" s="183"/>
      <c r="AB494" s="189"/>
      <c r="AC494" s="189"/>
      <c r="AD494" s="189"/>
      <c r="AE494" s="204">
        <v>30</v>
      </c>
      <c r="AF494" s="183"/>
      <c r="AG494" s="189"/>
      <c r="AH494" s="189"/>
      <c r="AI494" s="189"/>
      <c r="AJ494" s="183"/>
      <c r="AK494" s="183"/>
      <c r="AL494" s="189"/>
      <c r="AM494" s="189"/>
      <c r="AN494" s="189"/>
      <c r="AO494" s="183"/>
      <c r="AP494" s="183"/>
      <c r="AQ494" s="189"/>
      <c r="AR494" s="189"/>
      <c r="AS494" s="189"/>
      <c r="AT494" s="183"/>
      <c r="AU494" s="183"/>
      <c r="AV494" s="189"/>
      <c r="AW494" s="189"/>
      <c r="AX494" s="189"/>
      <c r="AY494" s="183"/>
      <c r="AZ494" s="183"/>
      <c r="BA494" s="189"/>
      <c r="BB494" s="206"/>
    </row>
    <row r="495" spans="1:54" s="116" customFormat="1" ht="22.2" customHeight="1">
      <c r="A495" s="323" t="s">
        <v>400</v>
      </c>
      <c r="B495" s="320" t="s">
        <v>409</v>
      </c>
      <c r="C495" s="320" t="s">
        <v>447</v>
      </c>
      <c r="D495" s="191" t="s">
        <v>41</v>
      </c>
      <c r="E495" s="185">
        <f>H495+K495+N495+Q495+T495+W495+Z495+AE495+AJ495+AO495+AT495+AY495</f>
        <v>65</v>
      </c>
      <c r="F495" s="185">
        <f>I495+L495+O495+R495+U495+X495+AA495+AF495+AK495+AP495+AU495+AZ495</f>
        <v>0</v>
      </c>
      <c r="G495" s="186">
        <f t="shared" si="1957"/>
        <v>0</v>
      </c>
      <c r="H495" s="185">
        <f>H496+H497+H498+H500</f>
        <v>0</v>
      </c>
      <c r="I495" s="185">
        <f t="shared" ref="I495:BA495" si="1991">I496+I497+I498+I500</f>
        <v>0</v>
      </c>
      <c r="J495" s="185">
        <f t="shared" si="1991"/>
        <v>0</v>
      </c>
      <c r="K495" s="185">
        <f t="shared" si="1991"/>
        <v>0</v>
      </c>
      <c r="L495" s="185">
        <f t="shared" si="1991"/>
        <v>0</v>
      </c>
      <c r="M495" s="185">
        <f t="shared" si="1991"/>
        <v>0</v>
      </c>
      <c r="N495" s="185">
        <f t="shared" si="1991"/>
        <v>0</v>
      </c>
      <c r="O495" s="185">
        <f t="shared" si="1991"/>
        <v>0</v>
      </c>
      <c r="P495" s="185">
        <f t="shared" si="1991"/>
        <v>0</v>
      </c>
      <c r="Q495" s="185">
        <f t="shared" si="1991"/>
        <v>0</v>
      </c>
      <c r="R495" s="185">
        <f t="shared" si="1991"/>
        <v>0</v>
      </c>
      <c r="S495" s="185">
        <f t="shared" si="1991"/>
        <v>0</v>
      </c>
      <c r="T495" s="185">
        <f t="shared" si="1991"/>
        <v>0</v>
      </c>
      <c r="U495" s="185">
        <f t="shared" si="1991"/>
        <v>0</v>
      </c>
      <c r="V495" s="185">
        <f t="shared" si="1991"/>
        <v>0</v>
      </c>
      <c r="W495" s="185">
        <f t="shared" si="1991"/>
        <v>0</v>
      </c>
      <c r="X495" s="185">
        <f t="shared" si="1991"/>
        <v>0</v>
      </c>
      <c r="Y495" s="185">
        <f t="shared" si="1991"/>
        <v>0</v>
      </c>
      <c r="Z495" s="185">
        <f t="shared" si="1991"/>
        <v>0</v>
      </c>
      <c r="AA495" s="185">
        <f t="shared" si="1991"/>
        <v>0</v>
      </c>
      <c r="AB495" s="185">
        <f t="shared" si="1991"/>
        <v>0</v>
      </c>
      <c r="AC495" s="185">
        <f t="shared" si="1991"/>
        <v>0</v>
      </c>
      <c r="AD495" s="185">
        <f t="shared" si="1991"/>
        <v>0</v>
      </c>
      <c r="AE495" s="185">
        <f t="shared" si="1991"/>
        <v>65</v>
      </c>
      <c r="AF495" s="185">
        <f t="shared" si="1991"/>
        <v>0</v>
      </c>
      <c r="AG495" s="185">
        <f t="shared" si="1991"/>
        <v>0</v>
      </c>
      <c r="AH495" s="185">
        <f t="shared" si="1991"/>
        <v>0</v>
      </c>
      <c r="AI495" s="185">
        <f t="shared" si="1991"/>
        <v>0</v>
      </c>
      <c r="AJ495" s="185">
        <f t="shared" si="1991"/>
        <v>0</v>
      </c>
      <c r="AK495" s="185">
        <f t="shared" si="1991"/>
        <v>0</v>
      </c>
      <c r="AL495" s="185">
        <f t="shared" si="1991"/>
        <v>0</v>
      </c>
      <c r="AM495" s="185">
        <f t="shared" si="1991"/>
        <v>0</v>
      </c>
      <c r="AN495" s="185">
        <f t="shared" si="1991"/>
        <v>0</v>
      </c>
      <c r="AO495" s="185">
        <f t="shared" si="1991"/>
        <v>0</v>
      </c>
      <c r="AP495" s="185">
        <f t="shared" si="1991"/>
        <v>0</v>
      </c>
      <c r="AQ495" s="185">
        <f t="shared" si="1991"/>
        <v>0</v>
      </c>
      <c r="AR495" s="185">
        <f t="shared" si="1991"/>
        <v>0</v>
      </c>
      <c r="AS495" s="185">
        <f t="shared" si="1991"/>
        <v>0</v>
      </c>
      <c r="AT495" s="185">
        <f t="shared" si="1991"/>
        <v>0</v>
      </c>
      <c r="AU495" s="185">
        <f t="shared" si="1991"/>
        <v>0</v>
      </c>
      <c r="AV495" s="185">
        <f t="shared" si="1991"/>
        <v>0</v>
      </c>
      <c r="AW495" s="185">
        <f t="shared" si="1991"/>
        <v>0</v>
      </c>
      <c r="AX495" s="185">
        <f t="shared" si="1991"/>
        <v>0</v>
      </c>
      <c r="AY495" s="185">
        <f t="shared" si="1991"/>
        <v>0</v>
      </c>
      <c r="AZ495" s="185">
        <f t="shared" si="1991"/>
        <v>0</v>
      </c>
      <c r="BA495" s="185">
        <f t="shared" si="1991"/>
        <v>0</v>
      </c>
      <c r="BB495" s="274"/>
    </row>
    <row r="496" spans="1:54">
      <c r="A496" s="324"/>
      <c r="B496" s="321"/>
      <c r="C496" s="321"/>
      <c r="D496" s="184" t="s">
        <v>37</v>
      </c>
      <c r="E496" s="185">
        <f t="shared" ref="E496:E499" si="1992">H496+K496+N496+Q496+T496+W496+Z496+AE496+AJ496+AO496+AT496+AY496</f>
        <v>0</v>
      </c>
      <c r="F496" s="185">
        <f t="shared" ref="F496:F499" si="1993">I496+L496+O496+R496+U496+X496+AA496+AF496+AK496+AP496+AU496+AZ496</f>
        <v>0</v>
      </c>
      <c r="G496" s="186" t="e">
        <f t="shared" si="1957"/>
        <v>#DIV/0!</v>
      </c>
      <c r="H496" s="183"/>
      <c r="I496" s="183"/>
      <c r="J496" s="189"/>
      <c r="K496" s="183"/>
      <c r="L496" s="183"/>
      <c r="M496" s="189"/>
      <c r="N496" s="183"/>
      <c r="O496" s="183"/>
      <c r="P496" s="189"/>
      <c r="Q496" s="183"/>
      <c r="R496" s="183"/>
      <c r="S496" s="189"/>
      <c r="T496" s="183"/>
      <c r="U496" s="183"/>
      <c r="V496" s="189"/>
      <c r="W496" s="183"/>
      <c r="X496" s="183"/>
      <c r="Y496" s="189"/>
      <c r="Z496" s="183"/>
      <c r="AA496" s="183"/>
      <c r="AB496" s="189"/>
      <c r="AC496" s="189"/>
      <c r="AD496" s="189"/>
      <c r="AE496" s="183"/>
      <c r="AF496" s="183"/>
      <c r="AG496" s="189"/>
      <c r="AH496" s="189"/>
      <c r="AI496" s="189"/>
      <c r="AJ496" s="183"/>
      <c r="AK496" s="183"/>
      <c r="AL496" s="189"/>
      <c r="AM496" s="189"/>
      <c r="AN496" s="189"/>
      <c r="AO496" s="183"/>
      <c r="AP496" s="183"/>
      <c r="AQ496" s="189"/>
      <c r="AR496" s="183"/>
      <c r="AS496" s="183"/>
      <c r="AT496" s="183"/>
      <c r="AU496" s="183"/>
      <c r="AV496" s="189"/>
      <c r="AW496" s="189"/>
      <c r="AX496" s="189"/>
      <c r="AY496" s="183"/>
      <c r="AZ496" s="183"/>
      <c r="BA496" s="189"/>
      <c r="BB496" s="274"/>
    </row>
    <row r="497" spans="1:54" ht="31.2" customHeight="1">
      <c r="A497" s="324"/>
      <c r="B497" s="321"/>
      <c r="C497" s="321"/>
      <c r="D497" s="184" t="s">
        <v>2</v>
      </c>
      <c r="E497" s="185">
        <f t="shared" si="1992"/>
        <v>0</v>
      </c>
      <c r="F497" s="185">
        <f t="shared" si="1993"/>
        <v>0</v>
      </c>
      <c r="G497" s="186" t="e">
        <f t="shared" si="1957"/>
        <v>#DIV/0!</v>
      </c>
      <c r="H497" s="183"/>
      <c r="I497" s="183"/>
      <c r="J497" s="189"/>
      <c r="K497" s="183"/>
      <c r="L497" s="183"/>
      <c r="M497" s="189"/>
      <c r="N497" s="183"/>
      <c r="O497" s="183"/>
      <c r="P497" s="189"/>
      <c r="Q497" s="183"/>
      <c r="R497" s="183"/>
      <c r="S497" s="189"/>
      <c r="T497" s="183"/>
      <c r="U497" s="183"/>
      <c r="V497" s="189"/>
      <c r="W497" s="183"/>
      <c r="X497" s="183"/>
      <c r="Y497" s="189"/>
      <c r="Z497" s="183"/>
      <c r="AA497" s="183"/>
      <c r="AB497" s="189"/>
      <c r="AC497" s="189"/>
      <c r="AD497" s="189"/>
      <c r="AE497" s="183"/>
      <c r="AF497" s="183"/>
      <c r="AG497" s="189"/>
      <c r="AH497" s="189"/>
      <c r="AI497" s="189"/>
      <c r="AJ497" s="183"/>
      <c r="AK497" s="183"/>
      <c r="AL497" s="189"/>
      <c r="AM497" s="189"/>
      <c r="AN497" s="189"/>
      <c r="AO497" s="183"/>
      <c r="AP497" s="183"/>
      <c r="AQ497" s="189"/>
      <c r="AR497" s="189"/>
      <c r="AS497" s="189"/>
      <c r="AT497" s="183"/>
      <c r="AU497" s="183"/>
      <c r="AV497" s="189"/>
      <c r="AW497" s="189"/>
      <c r="AX497" s="189"/>
      <c r="AY497" s="183"/>
      <c r="AZ497" s="183"/>
      <c r="BA497" s="189"/>
      <c r="BB497" s="274"/>
    </row>
    <row r="498" spans="1:54" ht="21.75" customHeight="1">
      <c r="A498" s="324"/>
      <c r="B498" s="321"/>
      <c r="C498" s="321"/>
      <c r="D498" s="184" t="s">
        <v>43</v>
      </c>
      <c r="E498" s="185">
        <f t="shared" si="1992"/>
        <v>25</v>
      </c>
      <c r="F498" s="185">
        <f t="shared" si="1993"/>
        <v>0</v>
      </c>
      <c r="G498" s="186">
        <f t="shared" si="1957"/>
        <v>0</v>
      </c>
      <c r="H498" s="183"/>
      <c r="I498" s="183"/>
      <c r="J498" s="189"/>
      <c r="K498" s="183"/>
      <c r="L498" s="183"/>
      <c r="M498" s="189"/>
      <c r="N498" s="183"/>
      <c r="O498" s="183"/>
      <c r="P498" s="189"/>
      <c r="Q498" s="183"/>
      <c r="R498" s="183"/>
      <c r="S498" s="189"/>
      <c r="T498" s="183"/>
      <c r="U498" s="183"/>
      <c r="V498" s="189"/>
      <c r="W498" s="183"/>
      <c r="X498" s="183"/>
      <c r="Y498" s="189"/>
      <c r="Z498" s="183"/>
      <c r="AA498" s="183"/>
      <c r="AB498" s="189"/>
      <c r="AC498" s="189"/>
      <c r="AD498" s="189"/>
      <c r="AE498" s="204">
        <v>25</v>
      </c>
      <c r="AF498" s="183"/>
      <c r="AG498" s="189"/>
      <c r="AH498" s="189"/>
      <c r="AI498" s="189"/>
      <c r="AJ498" s="183"/>
      <c r="AK498" s="183"/>
      <c r="AL498" s="189"/>
      <c r="AM498" s="189"/>
      <c r="AN498" s="189"/>
      <c r="AO498" s="183"/>
      <c r="AP498" s="183"/>
      <c r="AQ498" s="189"/>
      <c r="AR498" s="189"/>
      <c r="AS498" s="189"/>
      <c r="AT498" s="183"/>
      <c r="AU498" s="183"/>
      <c r="AV498" s="189"/>
      <c r="AW498" s="189"/>
      <c r="AX498" s="189"/>
      <c r="AY498" s="183"/>
      <c r="AZ498" s="183"/>
      <c r="BA498" s="189"/>
      <c r="BB498" s="274"/>
    </row>
    <row r="499" spans="1:54" ht="30" customHeight="1">
      <c r="A499" s="324"/>
      <c r="B499" s="321"/>
      <c r="C499" s="321"/>
      <c r="D499" s="192" t="s">
        <v>273</v>
      </c>
      <c r="E499" s="185">
        <f t="shared" si="1992"/>
        <v>0</v>
      </c>
      <c r="F499" s="185">
        <f t="shared" si="1993"/>
        <v>0</v>
      </c>
      <c r="G499" s="186" t="e">
        <f t="shared" si="1957"/>
        <v>#DIV/0!</v>
      </c>
      <c r="H499" s="183"/>
      <c r="I499" s="183"/>
      <c r="J499" s="189"/>
      <c r="K499" s="183"/>
      <c r="L499" s="183"/>
      <c r="M499" s="189"/>
      <c r="N499" s="183"/>
      <c r="O499" s="183"/>
      <c r="P499" s="189"/>
      <c r="Q499" s="183"/>
      <c r="R499" s="183"/>
      <c r="S499" s="189"/>
      <c r="T499" s="183"/>
      <c r="U499" s="183"/>
      <c r="V499" s="189"/>
      <c r="W499" s="183"/>
      <c r="X499" s="183"/>
      <c r="Y499" s="189"/>
      <c r="Z499" s="183"/>
      <c r="AA499" s="183"/>
      <c r="AB499" s="189"/>
      <c r="AC499" s="189"/>
      <c r="AD499" s="189"/>
      <c r="AE499" s="204"/>
      <c r="AF499" s="183"/>
      <c r="AG499" s="189"/>
      <c r="AH499" s="189"/>
      <c r="AI499" s="189"/>
      <c r="AJ499" s="183"/>
      <c r="AK499" s="183"/>
      <c r="AL499" s="189"/>
      <c r="AM499" s="189"/>
      <c r="AN499" s="189"/>
      <c r="AO499" s="183"/>
      <c r="AP499" s="183"/>
      <c r="AQ499" s="189"/>
      <c r="AR499" s="189"/>
      <c r="AS499" s="189"/>
      <c r="AT499" s="183"/>
      <c r="AU499" s="183"/>
      <c r="AV499" s="189"/>
      <c r="AW499" s="189"/>
      <c r="AX499" s="189"/>
      <c r="AY499" s="183"/>
      <c r="AZ499" s="183"/>
      <c r="BA499" s="189"/>
      <c r="BB499" s="274"/>
    </row>
    <row r="500" spans="1:54" ht="30" customHeight="1">
      <c r="A500" s="325"/>
      <c r="B500" s="322"/>
      <c r="C500" s="322"/>
      <c r="D500" s="216" t="s">
        <v>448</v>
      </c>
      <c r="E500" s="185"/>
      <c r="F500" s="185"/>
      <c r="G500" s="186" t="e">
        <f t="shared" si="1957"/>
        <v>#DIV/0!</v>
      </c>
      <c r="H500" s="183"/>
      <c r="I500" s="183"/>
      <c r="J500" s="189"/>
      <c r="K500" s="183"/>
      <c r="L500" s="183"/>
      <c r="M500" s="189"/>
      <c r="N500" s="183"/>
      <c r="O500" s="183"/>
      <c r="P500" s="189"/>
      <c r="Q500" s="183"/>
      <c r="R500" s="183"/>
      <c r="S500" s="189"/>
      <c r="T500" s="183"/>
      <c r="U500" s="183"/>
      <c r="V500" s="189"/>
      <c r="W500" s="183"/>
      <c r="X500" s="183"/>
      <c r="Y500" s="189"/>
      <c r="Z500" s="183"/>
      <c r="AA500" s="183"/>
      <c r="AB500" s="189"/>
      <c r="AC500" s="189"/>
      <c r="AD500" s="189"/>
      <c r="AE500" s="204">
        <v>40</v>
      </c>
      <c r="AF500" s="183"/>
      <c r="AG500" s="189"/>
      <c r="AH500" s="189"/>
      <c r="AI500" s="189"/>
      <c r="AJ500" s="183"/>
      <c r="AK500" s="183"/>
      <c r="AL500" s="189"/>
      <c r="AM500" s="189"/>
      <c r="AN500" s="189"/>
      <c r="AO500" s="183"/>
      <c r="AP500" s="183"/>
      <c r="AQ500" s="189"/>
      <c r="AR500" s="189"/>
      <c r="AS500" s="189"/>
      <c r="AT500" s="183"/>
      <c r="AU500" s="183"/>
      <c r="AV500" s="189"/>
      <c r="AW500" s="189"/>
      <c r="AX500" s="189"/>
      <c r="AY500" s="183"/>
      <c r="AZ500" s="183"/>
      <c r="BA500" s="189"/>
      <c r="BB500" s="206"/>
    </row>
    <row r="501" spans="1:54" s="116" customFormat="1" ht="22.2" customHeight="1">
      <c r="A501" s="323" t="s">
        <v>401</v>
      </c>
      <c r="B501" s="320" t="s">
        <v>410</v>
      </c>
      <c r="C501" s="320" t="s">
        <v>447</v>
      </c>
      <c r="D501" s="191" t="s">
        <v>41</v>
      </c>
      <c r="E501" s="185">
        <f>H501+K501+N501+Q501+T501+W501+Z501+AE501+AJ501+AO501+AT501+AY501</f>
        <v>122</v>
      </c>
      <c r="F501" s="185">
        <f>I501+L501+O501+R501+U501+X501+AA501+AF501+AK501+AP501+AU501+AZ501</f>
        <v>0</v>
      </c>
      <c r="G501" s="186">
        <f t="shared" si="1957"/>
        <v>0</v>
      </c>
      <c r="H501" s="185">
        <f>H502+H503+H504+H506</f>
        <v>0</v>
      </c>
      <c r="I501" s="185">
        <f t="shared" ref="I501:BA501" si="1994">I502+I503+I504+I506</f>
        <v>0</v>
      </c>
      <c r="J501" s="185">
        <f t="shared" si="1994"/>
        <v>0</v>
      </c>
      <c r="K501" s="185">
        <f t="shared" si="1994"/>
        <v>0</v>
      </c>
      <c r="L501" s="185">
        <f t="shared" si="1994"/>
        <v>0</v>
      </c>
      <c r="M501" s="185">
        <f t="shared" si="1994"/>
        <v>0</v>
      </c>
      <c r="N501" s="185">
        <f t="shared" si="1994"/>
        <v>0</v>
      </c>
      <c r="O501" s="185">
        <f t="shared" si="1994"/>
        <v>0</v>
      </c>
      <c r="P501" s="185">
        <f t="shared" si="1994"/>
        <v>0</v>
      </c>
      <c r="Q501" s="185">
        <f t="shared" si="1994"/>
        <v>0</v>
      </c>
      <c r="R501" s="185">
        <f t="shared" si="1994"/>
        <v>0</v>
      </c>
      <c r="S501" s="185">
        <f t="shared" si="1994"/>
        <v>0</v>
      </c>
      <c r="T501" s="185">
        <f t="shared" si="1994"/>
        <v>0</v>
      </c>
      <c r="U501" s="185">
        <f t="shared" si="1994"/>
        <v>0</v>
      </c>
      <c r="V501" s="185">
        <f t="shared" si="1994"/>
        <v>0</v>
      </c>
      <c r="W501" s="185">
        <f t="shared" si="1994"/>
        <v>0</v>
      </c>
      <c r="X501" s="185">
        <f t="shared" si="1994"/>
        <v>0</v>
      </c>
      <c r="Y501" s="185">
        <f t="shared" si="1994"/>
        <v>0</v>
      </c>
      <c r="Z501" s="185">
        <f t="shared" si="1994"/>
        <v>0</v>
      </c>
      <c r="AA501" s="185">
        <f t="shared" si="1994"/>
        <v>0</v>
      </c>
      <c r="AB501" s="185">
        <f t="shared" si="1994"/>
        <v>0</v>
      </c>
      <c r="AC501" s="185">
        <f t="shared" si="1994"/>
        <v>0</v>
      </c>
      <c r="AD501" s="185">
        <f t="shared" si="1994"/>
        <v>0</v>
      </c>
      <c r="AE501" s="185">
        <f t="shared" si="1994"/>
        <v>122</v>
      </c>
      <c r="AF501" s="185">
        <f t="shared" si="1994"/>
        <v>0</v>
      </c>
      <c r="AG501" s="185">
        <f t="shared" si="1994"/>
        <v>0</v>
      </c>
      <c r="AH501" s="185">
        <f t="shared" si="1994"/>
        <v>0</v>
      </c>
      <c r="AI501" s="185">
        <f t="shared" si="1994"/>
        <v>0</v>
      </c>
      <c r="AJ501" s="185">
        <f t="shared" si="1994"/>
        <v>0</v>
      </c>
      <c r="AK501" s="185">
        <f t="shared" si="1994"/>
        <v>0</v>
      </c>
      <c r="AL501" s="185">
        <f t="shared" si="1994"/>
        <v>0</v>
      </c>
      <c r="AM501" s="185">
        <f t="shared" si="1994"/>
        <v>0</v>
      </c>
      <c r="AN501" s="185">
        <f t="shared" si="1994"/>
        <v>0</v>
      </c>
      <c r="AO501" s="185">
        <f t="shared" si="1994"/>
        <v>0</v>
      </c>
      <c r="AP501" s="185">
        <f t="shared" si="1994"/>
        <v>0</v>
      </c>
      <c r="AQ501" s="185">
        <f t="shared" si="1994"/>
        <v>0</v>
      </c>
      <c r="AR501" s="185">
        <f t="shared" si="1994"/>
        <v>0</v>
      </c>
      <c r="AS501" s="185">
        <f t="shared" si="1994"/>
        <v>0</v>
      </c>
      <c r="AT501" s="185">
        <f t="shared" si="1994"/>
        <v>0</v>
      </c>
      <c r="AU501" s="185">
        <f t="shared" si="1994"/>
        <v>0</v>
      </c>
      <c r="AV501" s="185">
        <f t="shared" si="1994"/>
        <v>0</v>
      </c>
      <c r="AW501" s="185">
        <f t="shared" si="1994"/>
        <v>0</v>
      </c>
      <c r="AX501" s="185">
        <f t="shared" si="1994"/>
        <v>0</v>
      </c>
      <c r="AY501" s="185">
        <f t="shared" si="1994"/>
        <v>0</v>
      </c>
      <c r="AZ501" s="185">
        <f t="shared" si="1994"/>
        <v>0</v>
      </c>
      <c r="BA501" s="185">
        <f t="shared" si="1994"/>
        <v>0</v>
      </c>
      <c r="BB501" s="274"/>
    </row>
    <row r="502" spans="1:54">
      <c r="A502" s="324"/>
      <c r="B502" s="321"/>
      <c r="C502" s="321"/>
      <c r="D502" s="184" t="s">
        <v>37</v>
      </c>
      <c r="E502" s="185">
        <f t="shared" ref="E502:E505" si="1995">H502+K502+N502+Q502+T502+W502+Z502+AE502+AJ502+AO502+AT502+AY502</f>
        <v>0</v>
      </c>
      <c r="F502" s="185">
        <f t="shared" ref="F502:F505" si="1996">I502+L502+O502+R502+U502+X502+AA502+AF502+AK502+AP502+AU502+AZ502</f>
        <v>0</v>
      </c>
      <c r="G502" s="186" t="e">
        <f t="shared" si="1957"/>
        <v>#DIV/0!</v>
      </c>
      <c r="H502" s="183"/>
      <c r="I502" s="183"/>
      <c r="J502" s="189"/>
      <c r="K502" s="183"/>
      <c r="L502" s="183"/>
      <c r="M502" s="189"/>
      <c r="N502" s="183"/>
      <c r="O502" s="183"/>
      <c r="P502" s="189"/>
      <c r="Q502" s="183"/>
      <c r="R502" s="183"/>
      <c r="S502" s="189"/>
      <c r="T502" s="183"/>
      <c r="U502" s="183"/>
      <c r="V502" s="189"/>
      <c r="W502" s="183"/>
      <c r="X502" s="183"/>
      <c r="Y502" s="189"/>
      <c r="Z502" s="183"/>
      <c r="AA502" s="183"/>
      <c r="AB502" s="189"/>
      <c r="AC502" s="189"/>
      <c r="AD502" s="189"/>
      <c r="AE502" s="183"/>
      <c r="AF502" s="183"/>
      <c r="AG502" s="189"/>
      <c r="AH502" s="189"/>
      <c r="AI502" s="189"/>
      <c r="AJ502" s="183"/>
      <c r="AK502" s="183"/>
      <c r="AL502" s="189"/>
      <c r="AM502" s="189"/>
      <c r="AN502" s="189"/>
      <c r="AO502" s="183"/>
      <c r="AP502" s="183"/>
      <c r="AQ502" s="189"/>
      <c r="AR502" s="183"/>
      <c r="AS502" s="183"/>
      <c r="AT502" s="183"/>
      <c r="AU502" s="183"/>
      <c r="AV502" s="189"/>
      <c r="AW502" s="189"/>
      <c r="AX502" s="189"/>
      <c r="AY502" s="183"/>
      <c r="AZ502" s="183"/>
      <c r="BA502" s="189"/>
      <c r="BB502" s="274"/>
    </row>
    <row r="503" spans="1:54" ht="31.2" customHeight="1">
      <c r="A503" s="324"/>
      <c r="B503" s="321"/>
      <c r="C503" s="321"/>
      <c r="D503" s="184" t="s">
        <v>2</v>
      </c>
      <c r="E503" s="185">
        <f t="shared" si="1995"/>
        <v>0</v>
      </c>
      <c r="F503" s="185">
        <f t="shared" si="1996"/>
        <v>0</v>
      </c>
      <c r="G503" s="186" t="e">
        <f t="shared" si="1957"/>
        <v>#DIV/0!</v>
      </c>
      <c r="H503" s="183"/>
      <c r="I503" s="183"/>
      <c r="J503" s="189"/>
      <c r="K503" s="183"/>
      <c r="L503" s="183"/>
      <c r="M503" s="189"/>
      <c r="N503" s="183"/>
      <c r="O503" s="183"/>
      <c r="P503" s="189"/>
      <c r="Q503" s="183"/>
      <c r="R503" s="183"/>
      <c r="S503" s="189"/>
      <c r="T503" s="183"/>
      <c r="U503" s="183"/>
      <c r="V503" s="189"/>
      <c r="W503" s="183"/>
      <c r="X503" s="183"/>
      <c r="Y503" s="189"/>
      <c r="Z503" s="183"/>
      <c r="AA503" s="183"/>
      <c r="AB503" s="189"/>
      <c r="AC503" s="189"/>
      <c r="AD503" s="189"/>
      <c r="AE503" s="183"/>
      <c r="AF503" s="183"/>
      <c r="AG503" s="189"/>
      <c r="AH503" s="189"/>
      <c r="AI503" s="189"/>
      <c r="AJ503" s="183"/>
      <c r="AK503" s="183"/>
      <c r="AL503" s="189"/>
      <c r="AM503" s="189"/>
      <c r="AN503" s="189"/>
      <c r="AO503" s="183"/>
      <c r="AP503" s="183"/>
      <c r="AQ503" s="189"/>
      <c r="AR503" s="189"/>
      <c r="AS503" s="189"/>
      <c r="AT503" s="183"/>
      <c r="AU503" s="183"/>
      <c r="AV503" s="189"/>
      <c r="AW503" s="189"/>
      <c r="AX503" s="189"/>
      <c r="AY503" s="183"/>
      <c r="AZ503" s="183"/>
      <c r="BA503" s="189"/>
      <c r="BB503" s="274"/>
    </row>
    <row r="504" spans="1:54" ht="21.75" customHeight="1">
      <c r="A504" s="324"/>
      <c r="B504" s="321"/>
      <c r="C504" s="321"/>
      <c r="D504" s="184" t="s">
        <v>43</v>
      </c>
      <c r="E504" s="185">
        <f t="shared" si="1995"/>
        <v>82</v>
      </c>
      <c r="F504" s="185">
        <f t="shared" si="1996"/>
        <v>0</v>
      </c>
      <c r="G504" s="186">
        <f t="shared" si="1957"/>
        <v>0</v>
      </c>
      <c r="H504" s="183"/>
      <c r="I504" s="183"/>
      <c r="J504" s="189"/>
      <c r="K504" s="183"/>
      <c r="L504" s="183"/>
      <c r="M504" s="189"/>
      <c r="N504" s="183"/>
      <c r="O504" s="183"/>
      <c r="P504" s="189"/>
      <c r="Q504" s="183"/>
      <c r="R504" s="183"/>
      <c r="S504" s="189"/>
      <c r="T504" s="183"/>
      <c r="U504" s="183"/>
      <c r="V504" s="189"/>
      <c r="W504" s="183"/>
      <c r="X504" s="183"/>
      <c r="Y504" s="189"/>
      <c r="Z504" s="183"/>
      <c r="AA504" s="183"/>
      <c r="AB504" s="189"/>
      <c r="AC504" s="189"/>
      <c r="AD504" s="189"/>
      <c r="AE504" s="204">
        <v>82</v>
      </c>
      <c r="AF504" s="183"/>
      <c r="AG504" s="189"/>
      <c r="AH504" s="189"/>
      <c r="AI504" s="189"/>
      <c r="AJ504" s="183"/>
      <c r="AK504" s="183"/>
      <c r="AL504" s="189"/>
      <c r="AM504" s="189"/>
      <c r="AN504" s="189"/>
      <c r="AO504" s="183"/>
      <c r="AP504" s="183"/>
      <c r="AQ504" s="189"/>
      <c r="AR504" s="189"/>
      <c r="AS504" s="189"/>
      <c r="AT504" s="183"/>
      <c r="AU504" s="183"/>
      <c r="AV504" s="189"/>
      <c r="AW504" s="189"/>
      <c r="AX504" s="189"/>
      <c r="AY504" s="183"/>
      <c r="AZ504" s="183"/>
      <c r="BA504" s="189"/>
      <c r="BB504" s="274"/>
    </row>
    <row r="505" spans="1:54" ht="30" customHeight="1">
      <c r="A505" s="324"/>
      <c r="B505" s="321"/>
      <c r="C505" s="321"/>
      <c r="D505" s="192" t="s">
        <v>273</v>
      </c>
      <c r="E505" s="185">
        <f t="shared" si="1995"/>
        <v>0</v>
      </c>
      <c r="F505" s="185">
        <f t="shared" si="1996"/>
        <v>0</v>
      </c>
      <c r="G505" s="186" t="e">
        <f t="shared" ref="G505:G568" si="1997">F505/E505</f>
        <v>#DIV/0!</v>
      </c>
      <c r="H505" s="183"/>
      <c r="I505" s="183"/>
      <c r="J505" s="189"/>
      <c r="K505" s="183"/>
      <c r="L505" s="183"/>
      <c r="M505" s="189"/>
      <c r="N505" s="183"/>
      <c r="O505" s="183"/>
      <c r="P505" s="189"/>
      <c r="Q505" s="183"/>
      <c r="R505" s="183"/>
      <c r="S505" s="189"/>
      <c r="T505" s="183"/>
      <c r="U505" s="183"/>
      <c r="V505" s="189"/>
      <c r="W505" s="183"/>
      <c r="X505" s="183"/>
      <c r="Y505" s="189"/>
      <c r="Z505" s="183"/>
      <c r="AA505" s="183"/>
      <c r="AB505" s="189"/>
      <c r="AC505" s="189"/>
      <c r="AD505" s="189"/>
      <c r="AE505" s="204"/>
      <c r="AF505" s="183"/>
      <c r="AG505" s="189"/>
      <c r="AH505" s="189"/>
      <c r="AI505" s="189"/>
      <c r="AJ505" s="183"/>
      <c r="AK505" s="183"/>
      <c r="AL505" s="189"/>
      <c r="AM505" s="189"/>
      <c r="AN505" s="189"/>
      <c r="AO505" s="183"/>
      <c r="AP505" s="183"/>
      <c r="AQ505" s="189"/>
      <c r="AR505" s="189"/>
      <c r="AS505" s="189"/>
      <c r="AT505" s="183"/>
      <c r="AU505" s="183"/>
      <c r="AV505" s="189"/>
      <c r="AW505" s="189"/>
      <c r="AX505" s="189"/>
      <c r="AY505" s="183"/>
      <c r="AZ505" s="183"/>
      <c r="BA505" s="189"/>
      <c r="BB505" s="274"/>
    </row>
    <row r="506" spans="1:54" ht="30" customHeight="1">
      <c r="A506" s="325"/>
      <c r="B506" s="322"/>
      <c r="C506" s="322"/>
      <c r="D506" s="216" t="s">
        <v>448</v>
      </c>
      <c r="E506" s="185"/>
      <c r="F506" s="185"/>
      <c r="G506" s="186" t="e">
        <f t="shared" si="1997"/>
        <v>#DIV/0!</v>
      </c>
      <c r="H506" s="183"/>
      <c r="I506" s="183"/>
      <c r="J506" s="189"/>
      <c r="K506" s="183"/>
      <c r="L506" s="183"/>
      <c r="M506" s="189"/>
      <c r="N506" s="183"/>
      <c r="O506" s="183"/>
      <c r="P506" s="189"/>
      <c r="Q506" s="183"/>
      <c r="R506" s="183"/>
      <c r="S506" s="189"/>
      <c r="T506" s="183"/>
      <c r="U506" s="183"/>
      <c r="V506" s="189"/>
      <c r="W506" s="183"/>
      <c r="X506" s="183"/>
      <c r="Y506" s="189"/>
      <c r="Z506" s="183"/>
      <c r="AA506" s="183"/>
      <c r="AB506" s="189"/>
      <c r="AC506" s="189"/>
      <c r="AD506" s="189"/>
      <c r="AE506" s="204">
        <v>40</v>
      </c>
      <c r="AF506" s="183"/>
      <c r="AG506" s="189"/>
      <c r="AH506" s="189"/>
      <c r="AI506" s="189"/>
      <c r="AJ506" s="183"/>
      <c r="AK506" s="183"/>
      <c r="AL506" s="189"/>
      <c r="AM506" s="189"/>
      <c r="AN506" s="189"/>
      <c r="AO506" s="183"/>
      <c r="AP506" s="183"/>
      <c r="AQ506" s="189"/>
      <c r="AR506" s="189"/>
      <c r="AS506" s="189"/>
      <c r="AT506" s="183"/>
      <c r="AU506" s="183"/>
      <c r="AV506" s="189"/>
      <c r="AW506" s="189"/>
      <c r="AX506" s="189"/>
      <c r="AY506" s="183"/>
      <c r="AZ506" s="183"/>
      <c r="BA506" s="189"/>
      <c r="BB506" s="206"/>
    </row>
    <row r="507" spans="1:54" s="116" customFormat="1" ht="22.2" customHeight="1">
      <c r="A507" s="323" t="s">
        <v>415</v>
      </c>
      <c r="B507" s="320" t="s">
        <v>411</v>
      </c>
      <c r="C507" s="320" t="s">
        <v>447</v>
      </c>
      <c r="D507" s="191" t="s">
        <v>41</v>
      </c>
      <c r="E507" s="185">
        <f>H507+K507+N507+Q507+T507+W507+Z507+AE507+AJ507+AO507+AT507+AY507</f>
        <v>31.5</v>
      </c>
      <c r="F507" s="185">
        <f>I507+L507+O507+R507+U507+X507+AA507+AF507+AK507+AP507+AU507+AZ507</f>
        <v>0</v>
      </c>
      <c r="G507" s="186">
        <f t="shared" si="1997"/>
        <v>0</v>
      </c>
      <c r="H507" s="185">
        <f>H508+H509+H510+H512</f>
        <v>0</v>
      </c>
      <c r="I507" s="185">
        <f t="shared" ref="I507:BA507" si="1998">I508+I509+I510+I512</f>
        <v>0</v>
      </c>
      <c r="J507" s="185">
        <f t="shared" si="1998"/>
        <v>0</v>
      </c>
      <c r="K507" s="185">
        <f t="shared" si="1998"/>
        <v>0</v>
      </c>
      <c r="L507" s="185">
        <f t="shared" si="1998"/>
        <v>0</v>
      </c>
      <c r="M507" s="185">
        <f t="shared" si="1998"/>
        <v>0</v>
      </c>
      <c r="N507" s="185">
        <f t="shared" si="1998"/>
        <v>0</v>
      </c>
      <c r="O507" s="185">
        <f t="shared" si="1998"/>
        <v>0</v>
      </c>
      <c r="P507" s="185">
        <f t="shared" si="1998"/>
        <v>0</v>
      </c>
      <c r="Q507" s="185">
        <f t="shared" si="1998"/>
        <v>0</v>
      </c>
      <c r="R507" s="185">
        <f t="shared" si="1998"/>
        <v>0</v>
      </c>
      <c r="S507" s="185">
        <f t="shared" si="1998"/>
        <v>0</v>
      </c>
      <c r="T507" s="185">
        <f t="shared" si="1998"/>
        <v>0</v>
      </c>
      <c r="U507" s="185">
        <f t="shared" si="1998"/>
        <v>0</v>
      </c>
      <c r="V507" s="185">
        <f t="shared" si="1998"/>
        <v>0</v>
      </c>
      <c r="W507" s="185">
        <f t="shared" si="1998"/>
        <v>0</v>
      </c>
      <c r="X507" s="185">
        <f t="shared" si="1998"/>
        <v>0</v>
      </c>
      <c r="Y507" s="185">
        <f t="shared" si="1998"/>
        <v>0</v>
      </c>
      <c r="Z507" s="185">
        <f t="shared" si="1998"/>
        <v>0</v>
      </c>
      <c r="AA507" s="185">
        <f t="shared" si="1998"/>
        <v>0</v>
      </c>
      <c r="AB507" s="185">
        <f t="shared" si="1998"/>
        <v>0</v>
      </c>
      <c r="AC507" s="185">
        <f t="shared" si="1998"/>
        <v>0</v>
      </c>
      <c r="AD507" s="185">
        <f t="shared" si="1998"/>
        <v>0</v>
      </c>
      <c r="AE507" s="185">
        <f t="shared" si="1998"/>
        <v>31.5</v>
      </c>
      <c r="AF507" s="185">
        <f t="shared" si="1998"/>
        <v>0</v>
      </c>
      <c r="AG507" s="185">
        <f t="shared" si="1998"/>
        <v>0</v>
      </c>
      <c r="AH507" s="185">
        <f t="shared" si="1998"/>
        <v>0</v>
      </c>
      <c r="AI507" s="185">
        <f t="shared" si="1998"/>
        <v>0</v>
      </c>
      <c r="AJ507" s="185">
        <f t="shared" si="1998"/>
        <v>0</v>
      </c>
      <c r="AK507" s="185">
        <f t="shared" si="1998"/>
        <v>0</v>
      </c>
      <c r="AL507" s="185">
        <f t="shared" si="1998"/>
        <v>0</v>
      </c>
      <c r="AM507" s="185">
        <f t="shared" si="1998"/>
        <v>0</v>
      </c>
      <c r="AN507" s="185">
        <f t="shared" si="1998"/>
        <v>0</v>
      </c>
      <c r="AO507" s="185">
        <f t="shared" si="1998"/>
        <v>0</v>
      </c>
      <c r="AP507" s="185">
        <f t="shared" si="1998"/>
        <v>0</v>
      </c>
      <c r="AQ507" s="185">
        <f t="shared" si="1998"/>
        <v>0</v>
      </c>
      <c r="AR507" s="185">
        <f t="shared" si="1998"/>
        <v>0</v>
      </c>
      <c r="AS507" s="185">
        <f t="shared" si="1998"/>
        <v>0</v>
      </c>
      <c r="AT507" s="185">
        <f t="shared" si="1998"/>
        <v>0</v>
      </c>
      <c r="AU507" s="185">
        <f t="shared" si="1998"/>
        <v>0</v>
      </c>
      <c r="AV507" s="185">
        <f t="shared" si="1998"/>
        <v>0</v>
      </c>
      <c r="AW507" s="185">
        <f t="shared" si="1998"/>
        <v>0</v>
      </c>
      <c r="AX507" s="185">
        <f t="shared" si="1998"/>
        <v>0</v>
      </c>
      <c r="AY507" s="185">
        <f t="shared" si="1998"/>
        <v>0</v>
      </c>
      <c r="AZ507" s="185">
        <f t="shared" si="1998"/>
        <v>0</v>
      </c>
      <c r="BA507" s="185">
        <f t="shared" si="1998"/>
        <v>0</v>
      </c>
      <c r="BB507" s="274"/>
    </row>
    <row r="508" spans="1:54">
      <c r="A508" s="324"/>
      <c r="B508" s="321"/>
      <c r="C508" s="321"/>
      <c r="D508" s="184" t="s">
        <v>37</v>
      </c>
      <c r="E508" s="185">
        <f t="shared" ref="E508:E511" si="1999">H508+K508+N508+Q508+T508+W508+Z508+AE508+AJ508+AO508+AT508+AY508</f>
        <v>0</v>
      </c>
      <c r="F508" s="185">
        <f t="shared" ref="F508:F511" si="2000">I508+L508+O508+R508+U508+X508+AA508+AF508+AK508+AP508+AU508+AZ508</f>
        <v>0</v>
      </c>
      <c r="G508" s="186" t="e">
        <f t="shared" si="1997"/>
        <v>#DIV/0!</v>
      </c>
      <c r="H508" s="183"/>
      <c r="I508" s="183"/>
      <c r="J508" s="189"/>
      <c r="K508" s="183"/>
      <c r="L508" s="183"/>
      <c r="M508" s="189"/>
      <c r="N508" s="183"/>
      <c r="O508" s="183"/>
      <c r="P508" s="189"/>
      <c r="Q508" s="183"/>
      <c r="R508" s="183"/>
      <c r="S508" s="189"/>
      <c r="T508" s="183"/>
      <c r="U508" s="183"/>
      <c r="V508" s="189"/>
      <c r="W508" s="183"/>
      <c r="X508" s="183"/>
      <c r="Y508" s="189"/>
      <c r="Z508" s="183"/>
      <c r="AA508" s="183"/>
      <c r="AB508" s="189"/>
      <c r="AC508" s="189"/>
      <c r="AD508" s="189"/>
      <c r="AE508" s="183"/>
      <c r="AF508" s="183"/>
      <c r="AG508" s="189"/>
      <c r="AH508" s="189"/>
      <c r="AI508" s="189"/>
      <c r="AJ508" s="183"/>
      <c r="AK508" s="183"/>
      <c r="AL508" s="189"/>
      <c r="AM508" s="189"/>
      <c r="AN508" s="189"/>
      <c r="AO508" s="183"/>
      <c r="AP508" s="183"/>
      <c r="AQ508" s="189"/>
      <c r="AR508" s="183"/>
      <c r="AS508" s="183"/>
      <c r="AT508" s="183"/>
      <c r="AU508" s="183"/>
      <c r="AV508" s="189"/>
      <c r="AW508" s="189"/>
      <c r="AX508" s="189"/>
      <c r="AY508" s="183"/>
      <c r="AZ508" s="183"/>
      <c r="BA508" s="189"/>
      <c r="BB508" s="274"/>
    </row>
    <row r="509" spans="1:54" ht="31.2" customHeight="1">
      <c r="A509" s="324"/>
      <c r="B509" s="321"/>
      <c r="C509" s="321"/>
      <c r="D509" s="184" t="s">
        <v>2</v>
      </c>
      <c r="E509" s="185">
        <f t="shared" si="1999"/>
        <v>0</v>
      </c>
      <c r="F509" s="185">
        <f t="shared" si="2000"/>
        <v>0</v>
      </c>
      <c r="G509" s="186" t="e">
        <f t="shared" si="1997"/>
        <v>#DIV/0!</v>
      </c>
      <c r="H509" s="183"/>
      <c r="I509" s="183"/>
      <c r="J509" s="189"/>
      <c r="K509" s="183"/>
      <c r="L509" s="183"/>
      <c r="M509" s="189"/>
      <c r="N509" s="183"/>
      <c r="O509" s="183"/>
      <c r="P509" s="189"/>
      <c r="Q509" s="183"/>
      <c r="R509" s="183"/>
      <c r="S509" s="189"/>
      <c r="T509" s="183"/>
      <c r="U509" s="183"/>
      <c r="V509" s="189"/>
      <c r="W509" s="183"/>
      <c r="X509" s="183"/>
      <c r="Y509" s="189"/>
      <c r="Z509" s="183"/>
      <c r="AA509" s="183"/>
      <c r="AB509" s="189"/>
      <c r="AC509" s="189"/>
      <c r="AD509" s="189"/>
      <c r="AE509" s="183"/>
      <c r="AF509" s="183"/>
      <c r="AG509" s="189"/>
      <c r="AH509" s="189"/>
      <c r="AI509" s="189"/>
      <c r="AJ509" s="183"/>
      <c r="AK509" s="183"/>
      <c r="AL509" s="189"/>
      <c r="AM509" s="189"/>
      <c r="AN509" s="189"/>
      <c r="AO509" s="183"/>
      <c r="AP509" s="183"/>
      <c r="AQ509" s="189"/>
      <c r="AR509" s="189"/>
      <c r="AS509" s="189"/>
      <c r="AT509" s="183"/>
      <c r="AU509" s="183"/>
      <c r="AV509" s="189"/>
      <c r="AW509" s="189"/>
      <c r="AX509" s="189"/>
      <c r="AY509" s="183"/>
      <c r="AZ509" s="183"/>
      <c r="BA509" s="189"/>
      <c r="BB509" s="274"/>
    </row>
    <row r="510" spans="1:54" ht="21.75" customHeight="1">
      <c r="A510" s="324"/>
      <c r="B510" s="321"/>
      <c r="C510" s="321"/>
      <c r="D510" s="184" t="s">
        <v>43</v>
      </c>
      <c r="E510" s="185">
        <f t="shared" si="1999"/>
        <v>11.5</v>
      </c>
      <c r="F510" s="185">
        <f t="shared" si="2000"/>
        <v>0</v>
      </c>
      <c r="G510" s="186">
        <f t="shared" si="1997"/>
        <v>0</v>
      </c>
      <c r="H510" s="183"/>
      <c r="I510" s="183"/>
      <c r="J510" s="189"/>
      <c r="K510" s="183"/>
      <c r="L510" s="183"/>
      <c r="M510" s="189"/>
      <c r="N510" s="183"/>
      <c r="O510" s="183"/>
      <c r="P510" s="189"/>
      <c r="Q510" s="183"/>
      <c r="R510" s="183"/>
      <c r="S510" s="189"/>
      <c r="T510" s="183"/>
      <c r="U510" s="183"/>
      <c r="V510" s="189"/>
      <c r="W510" s="183"/>
      <c r="X510" s="183"/>
      <c r="Y510" s="189"/>
      <c r="Z510" s="183"/>
      <c r="AA510" s="183"/>
      <c r="AB510" s="189"/>
      <c r="AC510" s="189"/>
      <c r="AD510" s="189"/>
      <c r="AE510" s="204">
        <v>11.5</v>
      </c>
      <c r="AF510" s="183"/>
      <c r="AG510" s="189"/>
      <c r="AH510" s="189"/>
      <c r="AI510" s="189"/>
      <c r="AJ510" s="183"/>
      <c r="AK510" s="183"/>
      <c r="AL510" s="189"/>
      <c r="AM510" s="189"/>
      <c r="AN510" s="189"/>
      <c r="AO510" s="183"/>
      <c r="AP510" s="183"/>
      <c r="AQ510" s="189"/>
      <c r="AR510" s="189"/>
      <c r="AS510" s="189"/>
      <c r="AT510" s="183"/>
      <c r="AU510" s="183"/>
      <c r="AV510" s="189"/>
      <c r="AW510" s="189"/>
      <c r="AX510" s="189"/>
      <c r="AY510" s="183"/>
      <c r="AZ510" s="183"/>
      <c r="BA510" s="189"/>
      <c r="BB510" s="274"/>
    </row>
    <row r="511" spans="1:54" ht="30" customHeight="1">
      <c r="A511" s="324"/>
      <c r="B511" s="321"/>
      <c r="C511" s="321"/>
      <c r="D511" s="192" t="s">
        <v>273</v>
      </c>
      <c r="E511" s="185">
        <f t="shared" si="1999"/>
        <v>0</v>
      </c>
      <c r="F511" s="185">
        <f t="shared" si="2000"/>
        <v>0</v>
      </c>
      <c r="G511" s="186" t="e">
        <f t="shared" si="1997"/>
        <v>#DIV/0!</v>
      </c>
      <c r="H511" s="183"/>
      <c r="I511" s="183"/>
      <c r="J511" s="189"/>
      <c r="K511" s="183"/>
      <c r="L511" s="183"/>
      <c r="M511" s="189"/>
      <c r="N511" s="183"/>
      <c r="O511" s="183"/>
      <c r="P511" s="189"/>
      <c r="Q511" s="183"/>
      <c r="R511" s="183"/>
      <c r="S511" s="189"/>
      <c r="T511" s="183"/>
      <c r="U511" s="183"/>
      <c r="V511" s="189"/>
      <c r="W511" s="183"/>
      <c r="X511" s="183"/>
      <c r="Y511" s="189"/>
      <c r="Z511" s="183"/>
      <c r="AA511" s="183"/>
      <c r="AB511" s="189"/>
      <c r="AC511" s="189"/>
      <c r="AD511" s="189"/>
      <c r="AE511" s="204"/>
      <c r="AF511" s="183"/>
      <c r="AG511" s="189"/>
      <c r="AH511" s="189"/>
      <c r="AI511" s="189"/>
      <c r="AJ511" s="183"/>
      <c r="AK511" s="183"/>
      <c r="AL511" s="189"/>
      <c r="AM511" s="189"/>
      <c r="AN511" s="189"/>
      <c r="AO511" s="183"/>
      <c r="AP511" s="183"/>
      <c r="AQ511" s="189"/>
      <c r="AR511" s="189"/>
      <c r="AS511" s="189"/>
      <c r="AT511" s="183"/>
      <c r="AU511" s="183"/>
      <c r="AV511" s="189"/>
      <c r="AW511" s="189"/>
      <c r="AX511" s="189"/>
      <c r="AY511" s="183"/>
      <c r="AZ511" s="183"/>
      <c r="BA511" s="189"/>
      <c r="BB511" s="274"/>
    </row>
    <row r="512" spans="1:54" ht="30" customHeight="1">
      <c r="A512" s="325"/>
      <c r="B512" s="322"/>
      <c r="C512" s="322"/>
      <c r="D512" s="216" t="s">
        <v>448</v>
      </c>
      <c r="E512" s="185"/>
      <c r="F512" s="185"/>
      <c r="G512" s="186" t="e">
        <f t="shared" si="1997"/>
        <v>#DIV/0!</v>
      </c>
      <c r="H512" s="183"/>
      <c r="I512" s="183"/>
      <c r="J512" s="189"/>
      <c r="K512" s="183"/>
      <c r="L512" s="183"/>
      <c r="M512" s="189"/>
      <c r="N512" s="183"/>
      <c r="O512" s="183"/>
      <c r="P512" s="189"/>
      <c r="Q512" s="183"/>
      <c r="R512" s="183"/>
      <c r="S512" s="189"/>
      <c r="T512" s="183"/>
      <c r="U512" s="183"/>
      <c r="V512" s="189"/>
      <c r="W512" s="183"/>
      <c r="X512" s="183"/>
      <c r="Y512" s="189"/>
      <c r="Z512" s="183"/>
      <c r="AA512" s="183"/>
      <c r="AB512" s="189"/>
      <c r="AC512" s="189"/>
      <c r="AD512" s="189"/>
      <c r="AE512" s="204">
        <v>20</v>
      </c>
      <c r="AF512" s="183"/>
      <c r="AG512" s="189"/>
      <c r="AH512" s="189"/>
      <c r="AI512" s="189"/>
      <c r="AJ512" s="183"/>
      <c r="AK512" s="183"/>
      <c r="AL512" s="189"/>
      <c r="AM512" s="189"/>
      <c r="AN512" s="189"/>
      <c r="AO512" s="183"/>
      <c r="AP512" s="183"/>
      <c r="AQ512" s="189"/>
      <c r="AR512" s="189"/>
      <c r="AS512" s="189"/>
      <c r="AT512" s="183"/>
      <c r="AU512" s="183"/>
      <c r="AV512" s="189"/>
      <c r="AW512" s="189"/>
      <c r="AX512" s="189"/>
      <c r="AY512" s="183"/>
      <c r="AZ512" s="183"/>
      <c r="BA512" s="189"/>
      <c r="BB512" s="206"/>
    </row>
    <row r="513" spans="1:54" s="116" customFormat="1" ht="22.2" customHeight="1">
      <c r="A513" s="323" t="s">
        <v>416</v>
      </c>
      <c r="B513" s="320" t="s">
        <v>412</v>
      </c>
      <c r="C513" s="320" t="s">
        <v>447</v>
      </c>
      <c r="D513" s="191" t="s">
        <v>41</v>
      </c>
      <c r="E513" s="185">
        <f>H513+K513+N513+Q513+T513+W513+Z513+AE513+AJ513+AO513+AT513+AY513</f>
        <v>17</v>
      </c>
      <c r="F513" s="185">
        <f>I513+L513+O513+R513+U513+X513+AA513+AF513+AK513+AP513+AU513+AZ513</f>
        <v>0</v>
      </c>
      <c r="G513" s="186">
        <f t="shared" si="1997"/>
        <v>0</v>
      </c>
      <c r="H513" s="185">
        <f>H514+H515+H516+H518</f>
        <v>0</v>
      </c>
      <c r="I513" s="185">
        <f t="shared" ref="I513:BA513" si="2001">I514+I515+I516+I518</f>
        <v>0</v>
      </c>
      <c r="J513" s="185">
        <f t="shared" si="2001"/>
        <v>0</v>
      </c>
      <c r="K513" s="185">
        <f t="shared" si="2001"/>
        <v>0</v>
      </c>
      <c r="L513" s="185">
        <f t="shared" si="2001"/>
        <v>0</v>
      </c>
      <c r="M513" s="185">
        <f t="shared" si="2001"/>
        <v>0</v>
      </c>
      <c r="N513" s="185">
        <f t="shared" si="2001"/>
        <v>0</v>
      </c>
      <c r="O513" s="185">
        <f t="shared" si="2001"/>
        <v>0</v>
      </c>
      <c r="P513" s="185">
        <f t="shared" si="2001"/>
        <v>0</v>
      </c>
      <c r="Q513" s="185">
        <f t="shared" si="2001"/>
        <v>0</v>
      </c>
      <c r="R513" s="185">
        <f t="shared" si="2001"/>
        <v>0</v>
      </c>
      <c r="S513" s="185">
        <f t="shared" si="2001"/>
        <v>0</v>
      </c>
      <c r="T513" s="185">
        <f t="shared" si="2001"/>
        <v>0</v>
      </c>
      <c r="U513" s="185">
        <f t="shared" si="2001"/>
        <v>0</v>
      </c>
      <c r="V513" s="185">
        <f t="shared" si="2001"/>
        <v>0</v>
      </c>
      <c r="W513" s="185">
        <f t="shared" si="2001"/>
        <v>0</v>
      </c>
      <c r="X513" s="185">
        <f t="shared" si="2001"/>
        <v>0</v>
      </c>
      <c r="Y513" s="185">
        <f t="shared" si="2001"/>
        <v>0</v>
      </c>
      <c r="Z513" s="185">
        <f t="shared" si="2001"/>
        <v>0</v>
      </c>
      <c r="AA513" s="185">
        <f t="shared" si="2001"/>
        <v>0</v>
      </c>
      <c r="AB513" s="185">
        <f t="shared" si="2001"/>
        <v>0</v>
      </c>
      <c r="AC513" s="185">
        <f t="shared" si="2001"/>
        <v>0</v>
      </c>
      <c r="AD513" s="185">
        <f t="shared" si="2001"/>
        <v>0</v>
      </c>
      <c r="AE513" s="185">
        <f t="shared" si="2001"/>
        <v>17</v>
      </c>
      <c r="AF513" s="185">
        <f t="shared" si="2001"/>
        <v>0</v>
      </c>
      <c r="AG513" s="185">
        <f t="shared" si="2001"/>
        <v>0</v>
      </c>
      <c r="AH513" s="185">
        <f t="shared" si="2001"/>
        <v>0</v>
      </c>
      <c r="AI513" s="185">
        <f t="shared" si="2001"/>
        <v>0</v>
      </c>
      <c r="AJ513" s="185">
        <f t="shared" si="2001"/>
        <v>0</v>
      </c>
      <c r="AK513" s="185">
        <f t="shared" si="2001"/>
        <v>0</v>
      </c>
      <c r="AL513" s="185">
        <f t="shared" si="2001"/>
        <v>0</v>
      </c>
      <c r="AM513" s="185">
        <f t="shared" si="2001"/>
        <v>0</v>
      </c>
      <c r="AN513" s="185">
        <f t="shared" si="2001"/>
        <v>0</v>
      </c>
      <c r="AO513" s="185">
        <f t="shared" si="2001"/>
        <v>0</v>
      </c>
      <c r="AP513" s="185">
        <f t="shared" si="2001"/>
        <v>0</v>
      </c>
      <c r="AQ513" s="185">
        <f t="shared" si="2001"/>
        <v>0</v>
      </c>
      <c r="AR513" s="185">
        <f t="shared" si="2001"/>
        <v>0</v>
      </c>
      <c r="AS513" s="185">
        <f t="shared" si="2001"/>
        <v>0</v>
      </c>
      <c r="AT513" s="185">
        <f t="shared" si="2001"/>
        <v>0</v>
      </c>
      <c r="AU513" s="185">
        <f t="shared" si="2001"/>
        <v>0</v>
      </c>
      <c r="AV513" s="185">
        <f t="shared" si="2001"/>
        <v>0</v>
      </c>
      <c r="AW513" s="185">
        <f t="shared" si="2001"/>
        <v>0</v>
      </c>
      <c r="AX513" s="185">
        <f t="shared" si="2001"/>
        <v>0</v>
      </c>
      <c r="AY513" s="185">
        <f t="shared" si="2001"/>
        <v>0</v>
      </c>
      <c r="AZ513" s="185">
        <f t="shared" si="2001"/>
        <v>0</v>
      </c>
      <c r="BA513" s="185">
        <f t="shared" si="2001"/>
        <v>0</v>
      </c>
      <c r="BB513" s="274"/>
    </row>
    <row r="514" spans="1:54">
      <c r="A514" s="324"/>
      <c r="B514" s="321"/>
      <c r="C514" s="321"/>
      <c r="D514" s="184" t="s">
        <v>37</v>
      </c>
      <c r="E514" s="185">
        <f t="shared" ref="E514:E517" si="2002">H514+K514+N514+Q514+T514+W514+Z514+AE514+AJ514+AO514+AT514+AY514</f>
        <v>0</v>
      </c>
      <c r="F514" s="185">
        <f t="shared" ref="F514:F517" si="2003">I514+L514+O514+R514+U514+X514+AA514+AF514+AK514+AP514+AU514+AZ514</f>
        <v>0</v>
      </c>
      <c r="G514" s="186" t="e">
        <f t="shared" si="1997"/>
        <v>#DIV/0!</v>
      </c>
      <c r="H514" s="183"/>
      <c r="I514" s="183"/>
      <c r="J514" s="189"/>
      <c r="K514" s="183"/>
      <c r="L514" s="183"/>
      <c r="M514" s="189"/>
      <c r="N514" s="183"/>
      <c r="O514" s="183"/>
      <c r="P514" s="189"/>
      <c r="Q514" s="183"/>
      <c r="R514" s="183"/>
      <c r="S514" s="189"/>
      <c r="T514" s="183"/>
      <c r="U514" s="183"/>
      <c r="V514" s="189"/>
      <c r="W514" s="183"/>
      <c r="X514" s="183"/>
      <c r="Y514" s="189"/>
      <c r="Z514" s="183"/>
      <c r="AA514" s="183"/>
      <c r="AB514" s="189"/>
      <c r="AC514" s="189"/>
      <c r="AD514" s="189"/>
      <c r="AE514" s="183"/>
      <c r="AF514" s="183"/>
      <c r="AG514" s="189"/>
      <c r="AH514" s="189"/>
      <c r="AI514" s="189"/>
      <c r="AJ514" s="183"/>
      <c r="AK514" s="183"/>
      <c r="AL514" s="189"/>
      <c r="AM514" s="189"/>
      <c r="AN514" s="189"/>
      <c r="AO514" s="183"/>
      <c r="AP514" s="183"/>
      <c r="AQ514" s="189"/>
      <c r="AR514" s="183"/>
      <c r="AS514" s="183"/>
      <c r="AT514" s="183"/>
      <c r="AU514" s="183"/>
      <c r="AV514" s="189"/>
      <c r="AW514" s="189"/>
      <c r="AX514" s="189"/>
      <c r="AY514" s="183"/>
      <c r="AZ514" s="183"/>
      <c r="BA514" s="189"/>
      <c r="BB514" s="274"/>
    </row>
    <row r="515" spans="1:54" ht="31.2" customHeight="1">
      <c r="A515" s="324"/>
      <c r="B515" s="321"/>
      <c r="C515" s="321"/>
      <c r="D515" s="184" t="s">
        <v>2</v>
      </c>
      <c r="E515" s="185">
        <f t="shared" si="2002"/>
        <v>0</v>
      </c>
      <c r="F515" s="185">
        <f t="shared" si="2003"/>
        <v>0</v>
      </c>
      <c r="G515" s="186" t="e">
        <f t="shared" si="1997"/>
        <v>#DIV/0!</v>
      </c>
      <c r="H515" s="183"/>
      <c r="I515" s="183"/>
      <c r="J515" s="189"/>
      <c r="K515" s="183"/>
      <c r="L515" s="183"/>
      <c r="M515" s="189"/>
      <c r="N515" s="183"/>
      <c r="O515" s="183"/>
      <c r="P515" s="189"/>
      <c r="Q515" s="183"/>
      <c r="R515" s="183"/>
      <c r="S515" s="189"/>
      <c r="T515" s="183"/>
      <c r="U515" s="183"/>
      <c r="V515" s="189"/>
      <c r="W515" s="183"/>
      <c r="X515" s="183"/>
      <c r="Y515" s="189"/>
      <c r="Z515" s="183"/>
      <c r="AA515" s="183"/>
      <c r="AB515" s="189"/>
      <c r="AC515" s="189"/>
      <c r="AD515" s="189"/>
      <c r="AE515" s="183"/>
      <c r="AF515" s="183"/>
      <c r="AG515" s="189"/>
      <c r="AH515" s="189"/>
      <c r="AI515" s="189"/>
      <c r="AJ515" s="183"/>
      <c r="AK515" s="183"/>
      <c r="AL515" s="189"/>
      <c r="AM515" s="189"/>
      <c r="AN515" s="189"/>
      <c r="AO515" s="183"/>
      <c r="AP515" s="183"/>
      <c r="AQ515" s="189"/>
      <c r="AR515" s="189"/>
      <c r="AS515" s="189"/>
      <c r="AT515" s="183"/>
      <c r="AU515" s="183"/>
      <c r="AV515" s="189"/>
      <c r="AW515" s="189"/>
      <c r="AX515" s="189"/>
      <c r="AY515" s="183"/>
      <c r="AZ515" s="183"/>
      <c r="BA515" s="189"/>
      <c r="BB515" s="274"/>
    </row>
    <row r="516" spans="1:54" ht="21.75" customHeight="1">
      <c r="A516" s="324"/>
      <c r="B516" s="321"/>
      <c r="C516" s="321"/>
      <c r="D516" s="184" t="s">
        <v>43</v>
      </c>
      <c r="E516" s="185">
        <f t="shared" si="2002"/>
        <v>7</v>
      </c>
      <c r="F516" s="185">
        <f t="shared" si="2003"/>
        <v>0</v>
      </c>
      <c r="G516" s="186">
        <f t="shared" si="1997"/>
        <v>0</v>
      </c>
      <c r="H516" s="183"/>
      <c r="I516" s="183"/>
      <c r="J516" s="189"/>
      <c r="K516" s="183"/>
      <c r="L516" s="183"/>
      <c r="M516" s="189"/>
      <c r="N516" s="183"/>
      <c r="O516" s="183"/>
      <c r="P516" s="189"/>
      <c r="Q516" s="183"/>
      <c r="R516" s="183"/>
      <c r="S516" s="189"/>
      <c r="T516" s="183"/>
      <c r="U516" s="183"/>
      <c r="V516" s="189"/>
      <c r="W516" s="183"/>
      <c r="X516" s="183"/>
      <c r="Y516" s="189"/>
      <c r="Z516" s="183"/>
      <c r="AA516" s="183"/>
      <c r="AB516" s="189"/>
      <c r="AC516" s="189"/>
      <c r="AD516" s="189"/>
      <c r="AE516" s="204">
        <v>7</v>
      </c>
      <c r="AF516" s="183"/>
      <c r="AG516" s="189"/>
      <c r="AH516" s="189"/>
      <c r="AI516" s="189"/>
      <c r="AJ516" s="183"/>
      <c r="AK516" s="183"/>
      <c r="AL516" s="189"/>
      <c r="AM516" s="189"/>
      <c r="AN516" s="189"/>
      <c r="AO516" s="183"/>
      <c r="AP516" s="183"/>
      <c r="AQ516" s="189"/>
      <c r="AR516" s="189"/>
      <c r="AS516" s="189"/>
      <c r="AT516" s="183"/>
      <c r="AU516" s="183"/>
      <c r="AV516" s="189"/>
      <c r="AW516" s="189"/>
      <c r="AX516" s="189"/>
      <c r="AY516" s="183"/>
      <c r="AZ516" s="183"/>
      <c r="BA516" s="189"/>
      <c r="BB516" s="274"/>
    </row>
    <row r="517" spans="1:54" ht="30" customHeight="1">
      <c r="A517" s="324"/>
      <c r="B517" s="321"/>
      <c r="C517" s="321"/>
      <c r="D517" s="192" t="s">
        <v>273</v>
      </c>
      <c r="E517" s="185">
        <f t="shared" si="2002"/>
        <v>0</v>
      </c>
      <c r="F517" s="185">
        <f t="shared" si="2003"/>
        <v>0</v>
      </c>
      <c r="G517" s="186" t="e">
        <f t="shared" si="1997"/>
        <v>#DIV/0!</v>
      </c>
      <c r="H517" s="183"/>
      <c r="I517" s="183"/>
      <c r="J517" s="189"/>
      <c r="K517" s="183"/>
      <c r="L517" s="183"/>
      <c r="M517" s="189"/>
      <c r="N517" s="183"/>
      <c r="O517" s="183"/>
      <c r="P517" s="189"/>
      <c r="Q517" s="183"/>
      <c r="R517" s="183"/>
      <c r="S517" s="189"/>
      <c r="T517" s="183"/>
      <c r="U517" s="183"/>
      <c r="V517" s="189"/>
      <c r="W517" s="183"/>
      <c r="X517" s="183"/>
      <c r="Y517" s="189"/>
      <c r="Z517" s="183"/>
      <c r="AA517" s="183"/>
      <c r="AB517" s="189"/>
      <c r="AC517" s="189"/>
      <c r="AD517" s="189"/>
      <c r="AE517" s="204"/>
      <c r="AF517" s="183"/>
      <c r="AG517" s="189"/>
      <c r="AH517" s="189"/>
      <c r="AI517" s="189"/>
      <c r="AJ517" s="183"/>
      <c r="AK517" s="183"/>
      <c r="AL517" s="189"/>
      <c r="AM517" s="189"/>
      <c r="AN517" s="189"/>
      <c r="AO517" s="183"/>
      <c r="AP517" s="183"/>
      <c r="AQ517" s="189"/>
      <c r="AR517" s="189"/>
      <c r="AS517" s="189"/>
      <c r="AT517" s="183"/>
      <c r="AU517" s="183"/>
      <c r="AV517" s="189"/>
      <c r="AW517" s="189"/>
      <c r="AX517" s="189"/>
      <c r="AY517" s="183"/>
      <c r="AZ517" s="183"/>
      <c r="BA517" s="189"/>
      <c r="BB517" s="274"/>
    </row>
    <row r="518" spans="1:54" ht="30" customHeight="1">
      <c r="A518" s="325"/>
      <c r="B518" s="322"/>
      <c r="C518" s="322"/>
      <c r="D518" s="216" t="s">
        <v>448</v>
      </c>
      <c r="E518" s="185"/>
      <c r="F518" s="185"/>
      <c r="G518" s="186" t="e">
        <f t="shared" si="1997"/>
        <v>#DIV/0!</v>
      </c>
      <c r="H518" s="183"/>
      <c r="I518" s="183"/>
      <c r="J518" s="189"/>
      <c r="K518" s="183"/>
      <c r="L518" s="183"/>
      <c r="M518" s="189"/>
      <c r="N518" s="183"/>
      <c r="O518" s="183"/>
      <c r="P518" s="189"/>
      <c r="Q518" s="183"/>
      <c r="R518" s="183"/>
      <c r="S518" s="189"/>
      <c r="T518" s="183"/>
      <c r="U518" s="183"/>
      <c r="V518" s="189"/>
      <c r="W518" s="183"/>
      <c r="X518" s="183"/>
      <c r="Y518" s="189"/>
      <c r="Z518" s="183"/>
      <c r="AA518" s="183"/>
      <c r="AB518" s="189"/>
      <c r="AC518" s="189"/>
      <c r="AD518" s="189"/>
      <c r="AE518" s="204">
        <v>10</v>
      </c>
      <c r="AF518" s="183"/>
      <c r="AG518" s="189"/>
      <c r="AH518" s="189"/>
      <c r="AI518" s="189"/>
      <c r="AJ518" s="183"/>
      <c r="AK518" s="183"/>
      <c r="AL518" s="189"/>
      <c r="AM518" s="189"/>
      <c r="AN518" s="189"/>
      <c r="AO518" s="183"/>
      <c r="AP518" s="183"/>
      <c r="AQ518" s="189"/>
      <c r="AR518" s="189"/>
      <c r="AS518" s="189"/>
      <c r="AT518" s="183"/>
      <c r="AU518" s="183"/>
      <c r="AV518" s="189"/>
      <c r="AW518" s="189"/>
      <c r="AX518" s="189"/>
      <c r="AY518" s="183"/>
      <c r="AZ518" s="183"/>
      <c r="BA518" s="189"/>
      <c r="BB518" s="206"/>
    </row>
    <row r="519" spans="1:54" s="116" customFormat="1" ht="22.2" customHeight="1">
      <c r="A519" s="323" t="s">
        <v>417</v>
      </c>
      <c r="B519" s="320" t="s">
        <v>413</v>
      </c>
      <c r="C519" s="320" t="s">
        <v>447</v>
      </c>
      <c r="D519" s="191" t="s">
        <v>41</v>
      </c>
      <c r="E519" s="185">
        <f>H519+K519+N519+Q519+T519+W519+Z519+AE519+AJ519+AO519+AT519+AY519</f>
        <v>17</v>
      </c>
      <c r="F519" s="185">
        <f>I519+L519+O519+R519+U519+X519+AA519+AF519+AK519+AP519+AU519+AZ519</f>
        <v>0</v>
      </c>
      <c r="G519" s="186">
        <f t="shared" si="1997"/>
        <v>0</v>
      </c>
      <c r="H519" s="185">
        <f>H520+H521+H522+H524</f>
        <v>0</v>
      </c>
      <c r="I519" s="185">
        <f t="shared" ref="I519:BA519" si="2004">I520+I521+I522+I524</f>
        <v>0</v>
      </c>
      <c r="J519" s="185">
        <f t="shared" si="2004"/>
        <v>0</v>
      </c>
      <c r="K519" s="185">
        <f t="shared" si="2004"/>
        <v>0</v>
      </c>
      <c r="L519" s="185">
        <f t="shared" si="2004"/>
        <v>0</v>
      </c>
      <c r="M519" s="185">
        <f t="shared" si="2004"/>
        <v>0</v>
      </c>
      <c r="N519" s="185">
        <f t="shared" si="2004"/>
        <v>0</v>
      </c>
      <c r="O519" s="185">
        <f t="shared" si="2004"/>
        <v>0</v>
      </c>
      <c r="P519" s="185">
        <f t="shared" si="2004"/>
        <v>0</v>
      </c>
      <c r="Q519" s="185">
        <f t="shared" si="2004"/>
        <v>0</v>
      </c>
      <c r="R519" s="185">
        <f t="shared" si="2004"/>
        <v>0</v>
      </c>
      <c r="S519" s="185">
        <f t="shared" si="2004"/>
        <v>0</v>
      </c>
      <c r="T519" s="185">
        <f t="shared" si="2004"/>
        <v>0</v>
      </c>
      <c r="U519" s="185">
        <f t="shared" si="2004"/>
        <v>0</v>
      </c>
      <c r="V519" s="185">
        <f t="shared" si="2004"/>
        <v>0</v>
      </c>
      <c r="W519" s="185">
        <f t="shared" si="2004"/>
        <v>0</v>
      </c>
      <c r="X519" s="185">
        <f t="shared" si="2004"/>
        <v>0</v>
      </c>
      <c r="Y519" s="185">
        <f t="shared" si="2004"/>
        <v>0</v>
      </c>
      <c r="Z519" s="185">
        <f t="shared" si="2004"/>
        <v>0</v>
      </c>
      <c r="AA519" s="185">
        <f t="shared" si="2004"/>
        <v>0</v>
      </c>
      <c r="AB519" s="185">
        <f t="shared" si="2004"/>
        <v>0</v>
      </c>
      <c r="AC519" s="185">
        <f t="shared" si="2004"/>
        <v>0</v>
      </c>
      <c r="AD519" s="185">
        <f t="shared" si="2004"/>
        <v>0</v>
      </c>
      <c r="AE519" s="185">
        <f t="shared" si="2004"/>
        <v>17</v>
      </c>
      <c r="AF519" s="185">
        <f t="shared" si="2004"/>
        <v>0</v>
      </c>
      <c r="AG519" s="185">
        <f t="shared" si="2004"/>
        <v>0</v>
      </c>
      <c r="AH519" s="185">
        <f t="shared" si="2004"/>
        <v>0</v>
      </c>
      <c r="AI519" s="185">
        <f t="shared" si="2004"/>
        <v>0</v>
      </c>
      <c r="AJ519" s="185">
        <f t="shared" si="2004"/>
        <v>0</v>
      </c>
      <c r="AK519" s="185">
        <f t="shared" si="2004"/>
        <v>0</v>
      </c>
      <c r="AL519" s="185">
        <f t="shared" si="2004"/>
        <v>0</v>
      </c>
      <c r="AM519" s="185">
        <f t="shared" si="2004"/>
        <v>0</v>
      </c>
      <c r="AN519" s="185">
        <f t="shared" si="2004"/>
        <v>0</v>
      </c>
      <c r="AO519" s="185">
        <f t="shared" si="2004"/>
        <v>0</v>
      </c>
      <c r="AP519" s="185">
        <f t="shared" si="2004"/>
        <v>0</v>
      </c>
      <c r="AQ519" s="185">
        <f t="shared" si="2004"/>
        <v>0</v>
      </c>
      <c r="AR519" s="185">
        <f t="shared" si="2004"/>
        <v>0</v>
      </c>
      <c r="AS519" s="185">
        <f t="shared" si="2004"/>
        <v>0</v>
      </c>
      <c r="AT519" s="185">
        <f t="shared" si="2004"/>
        <v>0</v>
      </c>
      <c r="AU519" s="185">
        <f t="shared" si="2004"/>
        <v>0</v>
      </c>
      <c r="AV519" s="185">
        <f t="shared" si="2004"/>
        <v>0</v>
      </c>
      <c r="AW519" s="185">
        <f t="shared" si="2004"/>
        <v>0</v>
      </c>
      <c r="AX519" s="185">
        <f t="shared" si="2004"/>
        <v>0</v>
      </c>
      <c r="AY519" s="185">
        <f t="shared" si="2004"/>
        <v>0</v>
      </c>
      <c r="AZ519" s="185">
        <f t="shared" si="2004"/>
        <v>0</v>
      </c>
      <c r="BA519" s="185">
        <f t="shared" si="2004"/>
        <v>0</v>
      </c>
      <c r="BB519" s="274"/>
    </row>
    <row r="520" spans="1:54">
      <c r="A520" s="324"/>
      <c r="B520" s="321"/>
      <c r="C520" s="321"/>
      <c r="D520" s="184" t="s">
        <v>37</v>
      </c>
      <c r="E520" s="185">
        <f t="shared" ref="E520:E523" si="2005">H520+K520+N520+Q520+T520+W520+Z520+AE520+AJ520+AO520+AT520+AY520</f>
        <v>0</v>
      </c>
      <c r="F520" s="185">
        <f t="shared" ref="F520:F523" si="2006">I520+L520+O520+R520+U520+X520+AA520+AF520+AK520+AP520+AU520+AZ520</f>
        <v>0</v>
      </c>
      <c r="G520" s="186" t="e">
        <f t="shared" si="1997"/>
        <v>#DIV/0!</v>
      </c>
      <c r="H520" s="183"/>
      <c r="I520" s="183"/>
      <c r="J520" s="189"/>
      <c r="K520" s="183"/>
      <c r="L520" s="183"/>
      <c r="M520" s="189"/>
      <c r="N520" s="183"/>
      <c r="O520" s="183"/>
      <c r="P520" s="189"/>
      <c r="Q520" s="183"/>
      <c r="R520" s="183"/>
      <c r="S520" s="189"/>
      <c r="T520" s="183"/>
      <c r="U520" s="183"/>
      <c r="V520" s="189"/>
      <c r="W520" s="183"/>
      <c r="X520" s="183"/>
      <c r="Y520" s="189"/>
      <c r="Z520" s="183"/>
      <c r="AA520" s="183"/>
      <c r="AB520" s="189"/>
      <c r="AC520" s="189"/>
      <c r="AD520" s="189"/>
      <c r="AE520" s="183"/>
      <c r="AF520" s="183"/>
      <c r="AG520" s="189"/>
      <c r="AH520" s="189"/>
      <c r="AI520" s="189"/>
      <c r="AJ520" s="183"/>
      <c r="AK520" s="183"/>
      <c r="AL520" s="189"/>
      <c r="AM520" s="189"/>
      <c r="AN520" s="189"/>
      <c r="AO520" s="183"/>
      <c r="AP520" s="183"/>
      <c r="AQ520" s="189"/>
      <c r="AR520" s="183"/>
      <c r="AS520" s="183"/>
      <c r="AT520" s="183"/>
      <c r="AU520" s="183"/>
      <c r="AV520" s="189"/>
      <c r="AW520" s="189"/>
      <c r="AX520" s="189"/>
      <c r="AY520" s="183"/>
      <c r="AZ520" s="183"/>
      <c r="BA520" s="189"/>
      <c r="BB520" s="274"/>
    </row>
    <row r="521" spans="1:54" ht="31.2" customHeight="1">
      <c r="A521" s="324"/>
      <c r="B521" s="321"/>
      <c r="C521" s="321"/>
      <c r="D521" s="184" t="s">
        <v>2</v>
      </c>
      <c r="E521" s="185">
        <f t="shared" si="2005"/>
        <v>0</v>
      </c>
      <c r="F521" s="185">
        <f t="shared" si="2006"/>
        <v>0</v>
      </c>
      <c r="G521" s="186" t="e">
        <f t="shared" si="1997"/>
        <v>#DIV/0!</v>
      </c>
      <c r="H521" s="183"/>
      <c r="I521" s="183"/>
      <c r="J521" s="189"/>
      <c r="K521" s="183"/>
      <c r="L521" s="183"/>
      <c r="M521" s="189"/>
      <c r="N521" s="183"/>
      <c r="O521" s="183"/>
      <c r="P521" s="189"/>
      <c r="Q521" s="183"/>
      <c r="R521" s="183"/>
      <c r="S521" s="189"/>
      <c r="T521" s="183"/>
      <c r="U521" s="183"/>
      <c r="V521" s="189"/>
      <c r="W521" s="183"/>
      <c r="X521" s="183"/>
      <c r="Y521" s="189"/>
      <c r="Z521" s="183"/>
      <c r="AA521" s="183"/>
      <c r="AB521" s="189"/>
      <c r="AC521" s="189"/>
      <c r="AD521" s="189"/>
      <c r="AE521" s="183"/>
      <c r="AF521" s="183"/>
      <c r="AG521" s="189"/>
      <c r="AH521" s="189"/>
      <c r="AI521" s="189"/>
      <c r="AJ521" s="183"/>
      <c r="AK521" s="183"/>
      <c r="AL521" s="189"/>
      <c r="AM521" s="189"/>
      <c r="AN521" s="189"/>
      <c r="AO521" s="183"/>
      <c r="AP521" s="183"/>
      <c r="AQ521" s="189"/>
      <c r="AR521" s="189"/>
      <c r="AS521" s="189"/>
      <c r="AT521" s="183"/>
      <c r="AU521" s="183"/>
      <c r="AV521" s="189"/>
      <c r="AW521" s="189"/>
      <c r="AX521" s="189"/>
      <c r="AY521" s="183"/>
      <c r="AZ521" s="183"/>
      <c r="BA521" s="189"/>
      <c r="BB521" s="274"/>
    </row>
    <row r="522" spans="1:54" ht="21.75" customHeight="1">
      <c r="A522" s="324"/>
      <c r="B522" s="321"/>
      <c r="C522" s="321"/>
      <c r="D522" s="184" t="s">
        <v>43</v>
      </c>
      <c r="E522" s="185">
        <f t="shared" si="2005"/>
        <v>7</v>
      </c>
      <c r="F522" s="185">
        <f t="shared" si="2006"/>
        <v>0</v>
      </c>
      <c r="G522" s="186">
        <f t="shared" si="1997"/>
        <v>0</v>
      </c>
      <c r="H522" s="183"/>
      <c r="I522" s="183"/>
      <c r="J522" s="189"/>
      <c r="K522" s="183"/>
      <c r="L522" s="183"/>
      <c r="M522" s="189"/>
      <c r="N522" s="183"/>
      <c r="O522" s="183"/>
      <c r="P522" s="189"/>
      <c r="Q522" s="183"/>
      <c r="R522" s="183"/>
      <c r="S522" s="189"/>
      <c r="T522" s="183"/>
      <c r="U522" s="183"/>
      <c r="V522" s="189"/>
      <c r="W522" s="183"/>
      <c r="X522" s="183"/>
      <c r="Y522" s="189"/>
      <c r="Z522" s="183"/>
      <c r="AA522" s="183"/>
      <c r="AB522" s="189"/>
      <c r="AC522" s="189"/>
      <c r="AD522" s="189"/>
      <c r="AE522" s="204">
        <v>7</v>
      </c>
      <c r="AF522" s="183"/>
      <c r="AG522" s="189"/>
      <c r="AH522" s="189"/>
      <c r="AI522" s="189"/>
      <c r="AJ522" s="183"/>
      <c r="AK522" s="183"/>
      <c r="AL522" s="189"/>
      <c r="AM522" s="189"/>
      <c r="AN522" s="189"/>
      <c r="AO522" s="183"/>
      <c r="AP522" s="183"/>
      <c r="AQ522" s="189"/>
      <c r="AR522" s="189"/>
      <c r="AS522" s="189"/>
      <c r="AT522" s="183"/>
      <c r="AU522" s="183"/>
      <c r="AV522" s="189"/>
      <c r="AW522" s="189"/>
      <c r="AX522" s="189"/>
      <c r="AY522" s="183"/>
      <c r="AZ522" s="183"/>
      <c r="BA522" s="189"/>
      <c r="BB522" s="274"/>
    </row>
    <row r="523" spans="1:54" ht="30" customHeight="1">
      <c r="A523" s="324"/>
      <c r="B523" s="321"/>
      <c r="C523" s="321"/>
      <c r="D523" s="192" t="s">
        <v>273</v>
      </c>
      <c r="E523" s="185">
        <f t="shared" si="2005"/>
        <v>0</v>
      </c>
      <c r="F523" s="185">
        <f t="shared" si="2006"/>
        <v>0</v>
      </c>
      <c r="G523" s="186" t="e">
        <f t="shared" si="1997"/>
        <v>#DIV/0!</v>
      </c>
      <c r="H523" s="183"/>
      <c r="I523" s="183"/>
      <c r="J523" s="189"/>
      <c r="K523" s="183"/>
      <c r="L523" s="183"/>
      <c r="M523" s="189"/>
      <c r="N523" s="183"/>
      <c r="O523" s="183"/>
      <c r="P523" s="189"/>
      <c r="Q523" s="183"/>
      <c r="R523" s="183"/>
      <c r="S523" s="189"/>
      <c r="T523" s="183"/>
      <c r="U523" s="183"/>
      <c r="V523" s="189"/>
      <c r="W523" s="183"/>
      <c r="X523" s="183"/>
      <c r="Y523" s="189"/>
      <c r="Z523" s="183"/>
      <c r="AA523" s="183"/>
      <c r="AB523" s="189"/>
      <c r="AC523" s="189"/>
      <c r="AD523" s="189"/>
      <c r="AE523" s="204"/>
      <c r="AF523" s="183"/>
      <c r="AG523" s="189"/>
      <c r="AH523" s="189"/>
      <c r="AI523" s="189"/>
      <c r="AJ523" s="183"/>
      <c r="AK523" s="183"/>
      <c r="AL523" s="189"/>
      <c r="AM523" s="189"/>
      <c r="AN523" s="189"/>
      <c r="AO523" s="183"/>
      <c r="AP523" s="183"/>
      <c r="AQ523" s="189"/>
      <c r="AR523" s="189"/>
      <c r="AS523" s="189"/>
      <c r="AT523" s="183"/>
      <c r="AU523" s="183"/>
      <c r="AV523" s="189"/>
      <c r="AW523" s="189"/>
      <c r="AX523" s="189"/>
      <c r="AY523" s="183"/>
      <c r="AZ523" s="183"/>
      <c r="BA523" s="189"/>
      <c r="BB523" s="274"/>
    </row>
    <row r="524" spans="1:54" ht="30" customHeight="1">
      <c r="A524" s="325"/>
      <c r="B524" s="322"/>
      <c r="C524" s="322"/>
      <c r="D524" s="216" t="s">
        <v>448</v>
      </c>
      <c r="E524" s="185"/>
      <c r="F524" s="185"/>
      <c r="G524" s="186" t="e">
        <f t="shared" si="1997"/>
        <v>#DIV/0!</v>
      </c>
      <c r="H524" s="183"/>
      <c r="I524" s="183"/>
      <c r="J524" s="189"/>
      <c r="K524" s="183"/>
      <c r="L524" s="183"/>
      <c r="M524" s="189"/>
      <c r="N524" s="183"/>
      <c r="O524" s="183"/>
      <c r="P524" s="189"/>
      <c r="Q524" s="183"/>
      <c r="R524" s="183"/>
      <c r="S524" s="189"/>
      <c r="T524" s="183"/>
      <c r="U524" s="183"/>
      <c r="V524" s="189"/>
      <c r="W524" s="183"/>
      <c r="X524" s="183"/>
      <c r="Y524" s="189"/>
      <c r="Z524" s="183"/>
      <c r="AA524" s="183"/>
      <c r="AB524" s="189"/>
      <c r="AC524" s="189"/>
      <c r="AD524" s="189"/>
      <c r="AE524" s="204">
        <v>10</v>
      </c>
      <c r="AF524" s="183"/>
      <c r="AG524" s="189"/>
      <c r="AH524" s="189"/>
      <c r="AI524" s="189"/>
      <c r="AJ524" s="183"/>
      <c r="AK524" s="183"/>
      <c r="AL524" s="189"/>
      <c r="AM524" s="189"/>
      <c r="AN524" s="189"/>
      <c r="AO524" s="183"/>
      <c r="AP524" s="183"/>
      <c r="AQ524" s="189"/>
      <c r="AR524" s="189"/>
      <c r="AS524" s="189"/>
      <c r="AT524" s="183"/>
      <c r="AU524" s="183"/>
      <c r="AV524" s="189"/>
      <c r="AW524" s="189"/>
      <c r="AX524" s="189"/>
      <c r="AY524" s="183"/>
      <c r="AZ524" s="183"/>
      <c r="BA524" s="189"/>
      <c r="BB524" s="206"/>
    </row>
    <row r="525" spans="1:54" s="116" customFormat="1" ht="22.2" customHeight="1">
      <c r="A525" s="323" t="s">
        <v>418</v>
      </c>
      <c r="B525" s="320" t="s">
        <v>414</v>
      </c>
      <c r="C525" s="320" t="s">
        <v>447</v>
      </c>
      <c r="D525" s="191" t="s">
        <v>41</v>
      </c>
      <c r="E525" s="185">
        <f>H525+K525+N525+Q525+T525+W525+Z525+AE525+AJ525+AO525+AT525+AY525</f>
        <v>4440.5</v>
      </c>
      <c r="F525" s="185">
        <f>I525+L525+O525+R525+U525+X525+AA525+AF525+AK525+AP525+AU525+AZ525</f>
        <v>0</v>
      </c>
      <c r="G525" s="186">
        <f t="shared" si="1997"/>
        <v>0</v>
      </c>
      <c r="H525" s="185">
        <f>H526+H527+H528+H530</f>
        <v>0</v>
      </c>
      <c r="I525" s="185">
        <f t="shared" ref="I525:BA525" si="2007">I526+I527+I528+I530</f>
        <v>0</v>
      </c>
      <c r="J525" s="185">
        <f t="shared" si="2007"/>
        <v>0</v>
      </c>
      <c r="K525" s="185">
        <f t="shared" si="2007"/>
        <v>0</v>
      </c>
      <c r="L525" s="185">
        <f t="shared" si="2007"/>
        <v>0</v>
      </c>
      <c r="M525" s="185">
        <f t="shared" si="2007"/>
        <v>0</v>
      </c>
      <c r="N525" s="185">
        <f t="shared" si="2007"/>
        <v>0</v>
      </c>
      <c r="O525" s="185">
        <f t="shared" si="2007"/>
        <v>0</v>
      </c>
      <c r="P525" s="185">
        <f t="shared" si="2007"/>
        <v>0</v>
      </c>
      <c r="Q525" s="185">
        <f t="shared" si="2007"/>
        <v>0</v>
      </c>
      <c r="R525" s="185">
        <f t="shared" si="2007"/>
        <v>0</v>
      </c>
      <c r="S525" s="185">
        <f t="shared" si="2007"/>
        <v>0</v>
      </c>
      <c r="T525" s="185">
        <f t="shared" si="2007"/>
        <v>0</v>
      </c>
      <c r="U525" s="185">
        <f t="shared" si="2007"/>
        <v>0</v>
      </c>
      <c r="V525" s="185">
        <f t="shared" si="2007"/>
        <v>0</v>
      </c>
      <c r="W525" s="185">
        <f t="shared" si="2007"/>
        <v>0</v>
      </c>
      <c r="X525" s="185">
        <f t="shared" si="2007"/>
        <v>0</v>
      </c>
      <c r="Y525" s="185">
        <f t="shared" si="2007"/>
        <v>0</v>
      </c>
      <c r="Z525" s="185">
        <f t="shared" si="2007"/>
        <v>0</v>
      </c>
      <c r="AA525" s="185">
        <f t="shared" si="2007"/>
        <v>0</v>
      </c>
      <c r="AB525" s="185">
        <f t="shared" si="2007"/>
        <v>0</v>
      </c>
      <c r="AC525" s="185">
        <f t="shared" si="2007"/>
        <v>0</v>
      </c>
      <c r="AD525" s="185">
        <f t="shared" si="2007"/>
        <v>0</v>
      </c>
      <c r="AE525" s="185">
        <f t="shared" si="2007"/>
        <v>2440.5</v>
      </c>
      <c r="AF525" s="185">
        <f t="shared" si="2007"/>
        <v>0</v>
      </c>
      <c r="AG525" s="185">
        <f t="shared" si="2007"/>
        <v>0</v>
      </c>
      <c r="AH525" s="185">
        <f t="shared" si="2007"/>
        <v>0</v>
      </c>
      <c r="AI525" s="185">
        <f t="shared" si="2007"/>
        <v>0</v>
      </c>
      <c r="AJ525" s="185">
        <f t="shared" si="2007"/>
        <v>2000</v>
      </c>
      <c r="AK525" s="185">
        <f t="shared" si="2007"/>
        <v>0</v>
      </c>
      <c r="AL525" s="185">
        <f t="shared" si="2007"/>
        <v>0</v>
      </c>
      <c r="AM525" s="185">
        <f t="shared" si="2007"/>
        <v>0</v>
      </c>
      <c r="AN525" s="185">
        <f t="shared" si="2007"/>
        <v>0</v>
      </c>
      <c r="AO525" s="185">
        <f t="shared" si="2007"/>
        <v>0</v>
      </c>
      <c r="AP525" s="185">
        <f t="shared" si="2007"/>
        <v>0</v>
      </c>
      <c r="AQ525" s="185">
        <f t="shared" si="2007"/>
        <v>0</v>
      </c>
      <c r="AR525" s="185">
        <f t="shared" si="2007"/>
        <v>0</v>
      </c>
      <c r="AS525" s="185">
        <f t="shared" si="2007"/>
        <v>0</v>
      </c>
      <c r="AT525" s="185">
        <f t="shared" si="2007"/>
        <v>0</v>
      </c>
      <c r="AU525" s="185">
        <f t="shared" si="2007"/>
        <v>0</v>
      </c>
      <c r="AV525" s="185">
        <f t="shared" si="2007"/>
        <v>0</v>
      </c>
      <c r="AW525" s="185">
        <f t="shared" si="2007"/>
        <v>0</v>
      </c>
      <c r="AX525" s="185">
        <f t="shared" si="2007"/>
        <v>0</v>
      </c>
      <c r="AY525" s="185">
        <f t="shared" si="2007"/>
        <v>0</v>
      </c>
      <c r="AZ525" s="185">
        <f t="shared" si="2007"/>
        <v>0</v>
      </c>
      <c r="BA525" s="185">
        <f t="shared" si="2007"/>
        <v>0</v>
      </c>
      <c r="BB525" s="274"/>
    </row>
    <row r="526" spans="1:54">
      <c r="A526" s="324"/>
      <c r="B526" s="321"/>
      <c r="C526" s="321"/>
      <c r="D526" s="184" t="s">
        <v>37</v>
      </c>
      <c r="E526" s="185">
        <f t="shared" ref="E526:E529" si="2008">H526+K526+N526+Q526+T526+W526+Z526+AE526+AJ526+AO526+AT526+AY526</f>
        <v>0</v>
      </c>
      <c r="F526" s="185">
        <f t="shared" ref="F526:F529" si="2009">I526+L526+O526+R526+U526+X526+AA526+AF526+AK526+AP526+AU526+AZ526</f>
        <v>0</v>
      </c>
      <c r="G526" s="186" t="e">
        <f t="shared" si="1997"/>
        <v>#DIV/0!</v>
      </c>
      <c r="H526" s="183"/>
      <c r="I526" s="183"/>
      <c r="J526" s="189"/>
      <c r="K526" s="183"/>
      <c r="L526" s="183"/>
      <c r="M526" s="189"/>
      <c r="N526" s="183"/>
      <c r="O526" s="183"/>
      <c r="P526" s="189"/>
      <c r="Q526" s="183"/>
      <c r="R526" s="183"/>
      <c r="S526" s="189"/>
      <c r="T526" s="183"/>
      <c r="U526" s="183"/>
      <c r="V526" s="189"/>
      <c r="W526" s="183"/>
      <c r="X526" s="183"/>
      <c r="Y526" s="189"/>
      <c r="Z526" s="183"/>
      <c r="AA526" s="183"/>
      <c r="AB526" s="189"/>
      <c r="AC526" s="189"/>
      <c r="AD526" s="189"/>
      <c r="AE526" s="183"/>
      <c r="AF526" s="183"/>
      <c r="AG526" s="189"/>
      <c r="AH526" s="189"/>
      <c r="AI526" s="189"/>
      <c r="AJ526" s="183"/>
      <c r="AK526" s="183"/>
      <c r="AL526" s="189"/>
      <c r="AM526" s="189"/>
      <c r="AN526" s="189"/>
      <c r="AO526" s="183"/>
      <c r="AP526" s="183"/>
      <c r="AQ526" s="189"/>
      <c r="AR526" s="183"/>
      <c r="AS526" s="183"/>
      <c r="AT526" s="183"/>
      <c r="AU526" s="183"/>
      <c r="AV526" s="189"/>
      <c r="AW526" s="189"/>
      <c r="AX526" s="189"/>
      <c r="AY526" s="183"/>
      <c r="AZ526" s="183"/>
      <c r="BA526" s="189"/>
      <c r="BB526" s="274"/>
    </row>
    <row r="527" spans="1:54" ht="31.2" customHeight="1">
      <c r="A527" s="324"/>
      <c r="B527" s="321"/>
      <c r="C527" s="321"/>
      <c r="D527" s="184" t="s">
        <v>2</v>
      </c>
      <c r="E527" s="185">
        <f t="shared" si="2008"/>
        <v>0</v>
      </c>
      <c r="F527" s="185">
        <f t="shared" si="2009"/>
        <v>0</v>
      </c>
      <c r="G527" s="186" t="e">
        <f t="shared" si="1997"/>
        <v>#DIV/0!</v>
      </c>
      <c r="H527" s="183"/>
      <c r="I527" s="183"/>
      <c r="J527" s="189"/>
      <c r="K527" s="183"/>
      <c r="L527" s="183"/>
      <c r="M527" s="189"/>
      <c r="N527" s="183"/>
      <c r="O527" s="183"/>
      <c r="P527" s="189"/>
      <c r="Q527" s="183"/>
      <c r="R527" s="183"/>
      <c r="S527" s="189"/>
      <c r="T527" s="183"/>
      <c r="U527" s="183"/>
      <c r="V527" s="189"/>
      <c r="W527" s="183"/>
      <c r="X527" s="183"/>
      <c r="Y527" s="189"/>
      <c r="Z527" s="183"/>
      <c r="AA527" s="183"/>
      <c r="AB527" s="189"/>
      <c r="AC527" s="189"/>
      <c r="AD527" s="189"/>
      <c r="AE527" s="183"/>
      <c r="AF527" s="183"/>
      <c r="AG527" s="189"/>
      <c r="AH527" s="189"/>
      <c r="AI527" s="189"/>
      <c r="AJ527" s="183"/>
      <c r="AK527" s="183"/>
      <c r="AL527" s="189"/>
      <c r="AM527" s="189"/>
      <c r="AN527" s="189"/>
      <c r="AO527" s="183"/>
      <c r="AP527" s="183"/>
      <c r="AQ527" s="189"/>
      <c r="AR527" s="189"/>
      <c r="AS527" s="189"/>
      <c r="AT527" s="183"/>
      <c r="AU527" s="183"/>
      <c r="AV527" s="189"/>
      <c r="AW527" s="189"/>
      <c r="AX527" s="189"/>
      <c r="AY527" s="183"/>
      <c r="AZ527" s="183"/>
      <c r="BA527" s="189"/>
      <c r="BB527" s="274"/>
    </row>
    <row r="528" spans="1:54" ht="21.75" customHeight="1">
      <c r="A528" s="324"/>
      <c r="B528" s="321"/>
      <c r="C528" s="321"/>
      <c r="D528" s="184" t="s">
        <v>43</v>
      </c>
      <c r="E528" s="185">
        <f t="shared" si="2008"/>
        <v>4330.5</v>
      </c>
      <c r="F528" s="185">
        <f t="shared" si="2009"/>
        <v>0</v>
      </c>
      <c r="G528" s="186">
        <f t="shared" si="1997"/>
        <v>0</v>
      </c>
      <c r="H528" s="183"/>
      <c r="I528" s="183"/>
      <c r="J528" s="189"/>
      <c r="K528" s="183"/>
      <c r="L528" s="183"/>
      <c r="M528" s="189"/>
      <c r="N528" s="183"/>
      <c r="O528" s="183"/>
      <c r="P528" s="189"/>
      <c r="Q528" s="183"/>
      <c r="R528" s="183"/>
      <c r="S528" s="189"/>
      <c r="T528" s="183"/>
      <c r="U528" s="183"/>
      <c r="V528" s="189"/>
      <c r="W528" s="183"/>
      <c r="X528" s="183"/>
      <c r="Y528" s="189"/>
      <c r="Z528" s="183"/>
      <c r="AA528" s="183"/>
      <c r="AB528" s="189"/>
      <c r="AC528" s="189"/>
      <c r="AD528" s="189"/>
      <c r="AE528" s="204">
        <v>2330.5</v>
      </c>
      <c r="AF528" s="183"/>
      <c r="AG528" s="189"/>
      <c r="AH528" s="189"/>
      <c r="AI528" s="189"/>
      <c r="AJ528" s="183">
        <v>2000</v>
      </c>
      <c r="AK528" s="183"/>
      <c r="AL528" s="189"/>
      <c r="AM528" s="189"/>
      <c r="AN528" s="189"/>
      <c r="AO528" s="183"/>
      <c r="AP528" s="183"/>
      <c r="AQ528" s="189"/>
      <c r="AR528" s="189"/>
      <c r="AS528" s="189"/>
      <c r="AT528" s="183"/>
      <c r="AU528" s="183"/>
      <c r="AV528" s="189"/>
      <c r="AW528" s="189"/>
      <c r="AX528" s="189"/>
      <c r="AY528" s="183"/>
      <c r="AZ528" s="183"/>
      <c r="BA528" s="189"/>
      <c r="BB528" s="274"/>
    </row>
    <row r="529" spans="1:54" ht="30" customHeight="1">
      <c r="A529" s="324"/>
      <c r="B529" s="321"/>
      <c r="C529" s="321"/>
      <c r="D529" s="192" t="s">
        <v>273</v>
      </c>
      <c r="E529" s="185">
        <f t="shared" si="2008"/>
        <v>0</v>
      </c>
      <c r="F529" s="185">
        <f t="shared" si="2009"/>
        <v>0</v>
      </c>
      <c r="G529" s="186" t="e">
        <f t="shared" si="1997"/>
        <v>#DIV/0!</v>
      </c>
      <c r="H529" s="183"/>
      <c r="I529" s="183"/>
      <c r="J529" s="189"/>
      <c r="K529" s="183"/>
      <c r="L529" s="183"/>
      <c r="M529" s="189"/>
      <c r="N529" s="183"/>
      <c r="O529" s="183"/>
      <c r="P529" s="189"/>
      <c r="Q529" s="183"/>
      <c r="R529" s="183"/>
      <c r="S529" s="189"/>
      <c r="T529" s="183"/>
      <c r="U529" s="183"/>
      <c r="V529" s="189"/>
      <c r="W529" s="183"/>
      <c r="X529" s="183"/>
      <c r="Y529" s="189"/>
      <c r="Z529" s="183"/>
      <c r="AA529" s="183"/>
      <c r="AB529" s="189"/>
      <c r="AC529" s="189"/>
      <c r="AD529" s="189"/>
      <c r="AE529" s="204"/>
      <c r="AF529" s="183"/>
      <c r="AG529" s="189"/>
      <c r="AH529" s="189"/>
      <c r="AI529" s="189"/>
      <c r="AJ529" s="183"/>
      <c r="AK529" s="183"/>
      <c r="AL529" s="189"/>
      <c r="AM529" s="189"/>
      <c r="AN529" s="189"/>
      <c r="AO529" s="183"/>
      <c r="AP529" s="183"/>
      <c r="AQ529" s="189"/>
      <c r="AR529" s="189"/>
      <c r="AS529" s="189"/>
      <c r="AT529" s="183"/>
      <c r="AU529" s="183"/>
      <c r="AV529" s="189"/>
      <c r="AW529" s="189"/>
      <c r="AX529" s="189"/>
      <c r="AY529" s="183"/>
      <c r="AZ529" s="183"/>
      <c r="BA529" s="189"/>
      <c r="BB529" s="274"/>
    </row>
    <row r="530" spans="1:54" ht="30" customHeight="1">
      <c r="A530" s="325"/>
      <c r="B530" s="322"/>
      <c r="C530" s="322"/>
      <c r="D530" s="216" t="s">
        <v>448</v>
      </c>
      <c r="E530" s="185"/>
      <c r="F530" s="185"/>
      <c r="G530" s="186" t="e">
        <f t="shared" si="1997"/>
        <v>#DIV/0!</v>
      </c>
      <c r="H530" s="183"/>
      <c r="I530" s="183"/>
      <c r="J530" s="189"/>
      <c r="K530" s="183"/>
      <c r="L530" s="183"/>
      <c r="M530" s="189"/>
      <c r="N530" s="183"/>
      <c r="O530" s="183"/>
      <c r="P530" s="189"/>
      <c r="Q530" s="183"/>
      <c r="R530" s="183"/>
      <c r="S530" s="189"/>
      <c r="T530" s="183"/>
      <c r="U530" s="183"/>
      <c r="V530" s="189"/>
      <c r="W530" s="183"/>
      <c r="X530" s="183"/>
      <c r="Y530" s="189"/>
      <c r="Z530" s="183"/>
      <c r="AA530" s="183"/>
      <c r="AB530" s="189"/>
      <c r="AC530" s="189"/>
      <c r="AD530" s="189"/>
      <c r="AE530" s="204">
        <v>110</v>
      </c>
      <c r="AF530" s="183"/>
      <c r="AG530" s="189"/>
      <c r="AH530" s="189"/>
      <c r="AI530" s="189"/>
      <c r="AJ530" s="183"/>
      <c r="AK530" s="183"/>
      <c r="AL530" s="189"/>
      <c r="AM530" s="189"/>
      <c r="AN530" s="189"/>
      <c r="AO530" s="183"/>
      <c r="AP530" s="183"/>
      <c r="AQ530" s="189"/>
      <c r="AR530" s="189"/>
      <c r="AS530" s="189"/>
      <c r="AT530" s="183"/>
      <c r="AU530" s="183"/>
      <c r="AV530" s="189"/>
      <c r="AW530" s="189"/>
      <c r="AX530" s="189"/>
      <c r="AY530" s="183"/>
      <c r="AZ530" s="183"/>
      <c r="BA530" s="189"/>
      <c r="BB530" s="206"/>
    </row>
    <row r="531" spans="1:54" s="116" customFormat="1" ht="22.2" customHeight="1">
      <c r="A531" s="323" t="s">
        <v>419</v>
      </c>
      <c r="B531" s="320" t="s">
        <v>421</v>
      </c>
      <c r="C531" s="320" t="s">
        <v>447</v>
      </c>
      <c r="D531" s="191" t="s">
        <v>41</v>
      </c>
      <c r="E531" s="185">
        <f>H531+K531+N531+Q531+T531+W531+Z531+AE531+AJ531+AO531+AT531+AY531</f>
        <v>275.60899999999998</v>
      </c>
      <c r="F531" s="185">
        <f>I531+L531+O531+R531+U531+X531+AA531+AF531+AK531+AP531+AU531+AZ531</f>
        <v>0</v>
      </c>
      <c r="G531" s="186">
        <f t="shared" si="1997"/>
        <v>0</v>
      </c>
      <c r="H531" s="185">
        <f>H532+H533+H534+H536</f>
        <v>0</v>
      </c>
      <c r="I531" s="185">
        <f t="shared" ref="I531:BA531" si="2010">I532+I533+I534+I536</f>
        <v>0</v>
      </c>
      <c r="J531" s="185">
        <f t="shared" si="2010"/>
        <v>0</v>
      </c>
      <c r="K531" s="185">
        <f t="shared" si="2010"/>
        <v>0</v>
      </c>
      <c r="L531" s="185">
        <f t="shared" si="2010"/>
        <v>0</v>
      </c>
      <c r="M531" s="185">
        <f t="shared" si="2010"/>
        <v>0</v>
      </c>
      <c r="N531" s="185">
        <f t="shared" si="2010"/>
        <v>0</v>
      </c>
      <c r="O531" s="185">
        <f t="shared" si="2010"/>
        <v>0</v>
      </c>
      <c r="P531" s="185">
        <f t="shared" si="2010"/>
        <v>0</v>
      </c>
      <c r="Q531" s="185">
        <f t="shared" si="2010"/>
        <v>0</v>
      </c>
      <c r="R531" s="185">
        <f t="shared" si="2010"/>
        <v>0</v>
      </c>
      <c r="S531" s="185">
        <f t="shared" si="2010"/>
        <v>0</v>
      </c>
      <c r="T531" s="185">
        <f t="shared" si="2010"/>
        <v>0</v>
      </c>
      <c r="U531" s="185">
        <f t="shared" si="2010"/>
        <v>0</v>
      </c>
      <c r="V531" s="185">
        <f t="shared" si="2010"/>
        <v>0</v>
      </c>
      <c r="W531" s="185">
        <f t="shared" si="2010"/>
        <v>0</v>
      </c>
      <c r="X531" s="185">
        <f t="shared" si="2010"/>
        <v>0</v>
      </c>
      <c r="Y531" s="185">
        <f t="shared" si="2010"/>
        <v>0</v>
      </c>
      <c r="Z531" s="185">
        <f t="shared" si="2010"/>
        <v>0</v>
      </c>
      <c r="AA531" s="185">
        <f t="shared" si="2010"/>
        <v>0</v>
      </c>
      <c r="AB531" s="185">
        <f t="shared" si="2010"/>
        <v>0</v>
      </c>
      <c r="AC531" s="185">
        <f t="shared" si="2010"/>
        <v>0</v>
      </c>
      <c r="AD531" s="185">
        <f t="shared" si="2010"/>
        <v>0</v>
      </c>
      <c r="AE531" s="185">
        <f t="shared" si="2010"/>
        <v>275.60899999999998</v>
      </c>
      <c r="AF531" s="185">
        <f t="shared" si="2010"/>
        <v>0</v>
      </c>
      <c r="AG531" s="185">
        <f t="shared" si="2010"/>
        <v>0</v>
      </c>
      <c r="AH531" s="185">
        <f t="shared" si="2010"/>
        <v>0</v>
      </c>
      <c r="AI531" s="185">
        <f t="shared" si="2010"/>
        <v>0</v>
      </c>
      <c r="AJ531" s="185">
        <f t="shared" si="2010"/>
        <v>0</v>
      </c>
      <c r="AK531" s="185">
        <f t="shared" si="2010"/>
        <v>0</v>
      </c>
      <c r="AL531" s="185">
        <f t="shared" si="2010"/>
        <v>0</v>
      </c>
      <c r="AM531" s="185">
        <f t="shared" si="2010"/>
        <v>0</v>
      </c>
      <c r="AN531" s="185">
        <f t="shared" si="2010"/>
        <v>0</v>
      </c>
      <c r="AO531" s="185">
        <f t="shared" si="2010"/>
        <v>0</v>
      </c>
      <c r="AP531" s="185">
        <f t="shared" si="2010"/>
        <v>0</v>
      </c>
      <c r="AQ531" s="185">
        <f t="shared" si="2010"/>
        <v>0</v>
      </c>
      <c r="AR531" s="185">
        <f t="shared" si="2010"/>
        <v>0</v>
      </c>
      <c r="AS531" s="185">
        <f t="shared" si="2010"/>
        <v>0</v>
      </c>
      <c r="AT531" s="185">
        <f t="shared" si="2010"/>
        <v>0</v>
      </c>
      <c r="AU531" s="185">
        <f t="shared" si="2010"/>
        <v>0</v>
      </c>
      <c r="AV531" s="185">
        <f t="shared" si="2010"/>
        <v>0</v>
      </c>
      <c r="AW531" s="185">
        <f t="shared" si="2010"/>
        <v>0</v>
      </c>
      <c r="AX531" s="185">
        <f t="shared" si="2010"/>
        <v>0</v>
      </c>
      <c r="AY531" s="185">
        <f t="shared" si="2010"/>
        <v>0</v>
      </c>
      <c r="AZ531" s="185">
        <f t="shared" si="2010"/>
        <v>0</v>
      </c>
      <c r="BA531" s="185">
        <f t="shared" si="2010"/>
        <v>0</v>
      </c>
      <c r="BB531" s="274"/>
    </row>
    <row r="532" spans="1:54">
      <c r="A532" s="324"/>
      <c r="B532" s="321"/>
      <c r="C532" s="321"/>
      <c r="D532" s="184" t="s">
        <v>37</v>
      </c>
      <c r="E532" s="185">
        <f t="shared" ref="E532:E535" si="2011">H532+K532+N532+Q532+T532+W532+Z532+AE532+AJ532+AO532+AT532+AY532</f>
        <v>0</v>
      </c>
      <c r="F532" s="185">
        <f t="shared" ref="F532:F535" si="2012">I532+L532+O532+R532+U532+X532+AA532+AF532+AK532+AP532+AU532+AZ532</f>
        <v>0</v>
      </c>
      <c r="G532" s="186" t="e">
        <f t="shared" si="1997"/>
        <v>#DIV/0!</v>
      </c>
      <c r="H532" s="183"/>
      <c r="I532" s="183"/>
      <c r="J532" s="189"/>
      <c r="K532" s="183"/>
      <c r="L532" s="183"/>
      <c r="M532" s="189"/>
      <c r="N532" s="183"/>
      <c r="O532" s="183"/>
      <c r="P532" s="189"/>
      <c r="Q532" s="183"/>
      <c r="R532" s="183"/>
      <c r="S532" s="189"/>
      <c r="T532" s="183"/>
      <c r="U532" s="183"/>
      <c r="V532" s="189"/>
      <c r="W532" s="183"/>
      <c r="X532" s="183"/>
      <c r="Y532" s="189"/>
      <c r="Z532" s="183"/>
      <c r="AA532" s="183"/>
      <c r="AB532" s="189"/>
      <c r="AC532" s="189"/>
      <c r="AD532" s="189"/>
      <c r="AE532" s="183"/>
      <c r="AF532" s="183"/>
      <c r="AG532" s="189"/>
      <c r="AH532" s="189"/>
      <c r="AI532" s="189"/>
      <c r="AJ532" s="183"/>
      <c r="AK532" s="183"/>
      <c r="AL532" s="189"/>
      <c r="AM532" s="189"/>
      <c r="AN532" s="189"/>
      <c r="AO532" s="183"/>
      <c r="AP532" s="183"/>
      <c r="AQ532" s="189"/>
      <c r="AR532" s="183"/>
      <c r="AS532" s="183"/>
      <c r="AT532" s="183"/>
      <c r="AU532" s="183"/>
      <c r="AV532" s="189"/>
      <c r="AW532" s="189"/>
      <c r="AX532" s="189"/>
      <c r="AY532" s="183"/>
      <c r="AZ532" s="183"/>
      <c r="BA532" s="189"/>
      <c r="BB532" s="274"/>
    </row>
    <row r="533" spans="1:54" ht="31.2" customHeight="1">
      <c r="A533" s="324"/>
      <c r="B533" s="321"/>
      <c r="C533" s="321"/>
      <c r="D533" s="184" t="s">
        <v>2</v>
      </c>
      <c r="E533" s="185">
        <f t="shared" si="2011"/>
        <v>0</v>
      </c>
      <c r="F533" s="185">
        <f t="shared" si="2012"/>
        <v>0</v>
      </c>
      <c r="G533" s="186" t="e">
        <f t="shared" si="1997"/>
        <v>#DIV/0!</v>
      </c>
      <c r="H533" s="183"/>
      <c r="I533" s="183"/>
      <c r="J533" s="189"/>
      <c r="K533" s="183"/>
      <c r="L533" s="183"/>
      <c r="M533" s="189"/>
      <c r="N533" s="183"/>
      <c r="O533" s="183"/>
      <c r="P533" s="189"/>
      <c r="Q533" s="183"/>
      <c r="R533" s="183"/>
      <c r="S533" s="189"/>
      <c r="T533" s="183"/>
      <c r="U533" s="183"/>
      <c r="V533" s="189"/>
      <c r="W533" s="183"/>
      <c r="X533" s="183"/>
      <c r="Y533" s="189"/>
      <c r="Z533" s="183"/>
      <c r="AA533" s="183"/>
      <c r="AB533" s="189"/>
      <c r="AC533" s="189"/>
      <c r="AD533" s="189"/>
      <c r="AE533" s="183"/>
      <c r="AF533" s="183"/>
      <c r="AG533" s="189"/>
      <c r="AH533" s="189"/>
      <c r="AI533" s="189"/>
      <c r="AJ533" s="183"/>
      <c r="AK533" s="183"/>
      <c r="AL533" s="189"/>
      <c r="AM533" s="189"/>
      <c r="AN533" s="189"/>
      <c r="AO533" s="183"/>
      <c r="AP533" s="183"/>
      <c r="AQ533" s="189"/>
      <c r="AR533" s="189"/>
      <c r="AS533" s="189"/>
      <c r="AT533" s="183"/>
      <c r="AU533" s="183"/>
      <c r="AV533" s="189"/>
      <c r="AW533" s="189"/>
      <c r="AX533" s="189"/>
      <c r="AY533" s="183"/>
      <c r="AZ533" s="183"/>
      <c r="BA533" s="189"/>
      <c r="BB533" s="274"/>
    </row>
    <row r="534" spans="1:54" ht="21.75" customHeight="1">
      <c r="A534" s="324"/>
      <c r="B534" s="321"/>
      <c r="C534" s="321"/>
      <c r="D534" s="184" t="s">
        <v>43</v>
      </c>
      <c r="E534" s="185">
        <f t="shared" si="2011"/>
        <v>275.60899999999998</v>
      </c>
      <c r="F534" s="185">
        <f t="shared" si="2012"/>
        <v>0</v>
      </c>
      <c r="G534" s="186">
        <f t="shared" si="1997"/>
        <v>0</v>
      </c>
      <c r="H534" s="183"/>
      <c r="I534" s="183"/>
      <c r="J534" s="189"/>
      <c r="K534" s="183"/>
      <c r="L534" s="183"/>
      <c r="M534" s="189"/>
      <c r="N534" s="183"/>
      <c r="O534" s="183"/>
      <c r="P534" s="189"/>
      <c r="Q534" s="183"/>
      <c r="R534" s="183"/>
      <c r="S534" s="189"/>
      <c r="T534" s="183"/>
      <c r="U534" s="183"/>
      <c r="V534" s="189"/>
      <c r="W534" s="183"/>
      <c r="X534" s="183"/>
      <c r="Y534" s="189"/>
      <c r="Z534" s="183"/>
      <c r="AA534" s="183"/>
      <c r="AB534" s="189"/>
      <c r="AC534" s="189"/>
      <c r="AD534" s="189"/>
      <c r="AE534" s="204">
        <v>275.60899999999998</v>
      </c>
      <c r="AF534" s="183"/>
      <c r="AG534" s="189"/>
      <c r="AH534" s="189"/>
      <c r="AI534" s="189"/>
      <c r="AJ534" s="183"/>
      <c r="AK534" s="183"/>
      <c r="AL534" s="189"/>
      <c r="AM534" s="189"/>
      <c r="AN534" s="189"/>
      <c r="AO534" s="183"/>
      <c r="AP534" s="183"/>
      <c r="AQ534" s="189"/>
      <c r="AR534" s="189"/>
      <c r="AS534" s="189"/>
      <c r="AT534" s="183"/>
      <c r="AU534" s="183"/>
      <c r="AV534" s="189"/>
      <c r="AW534" s="189"/>
      <c r="AX534" s="189"/>
      <c r="AY534" s="183"/>
      <c r="AZ534" s="183"/>
      <c r="BA534" s="189"/>
      <c r="BB534" s="274"/>
    </row>
    <row r="535" spans="1:54" ht="30" customHeight="1">
      <c r="A535" s="324"/>
      <c r="B535" s="321"/>
      <c r="C535" s="321"/>
      <c r="D535" s="192" t="s">
        <v>273</v>
      </c>
      <c r="E535" s="185">
        <f t="shared" si="2011"/>
        <v>0</v>
      </c>
      <c r="F535" s="185">
        <f t="shared" si="2012"/>
        <v>0</v>
      </c>
      <c r="G535" s="186" t="e">
        <f t="shared" si="1997"/>
        <v>#DIV/0!</v>
      </c>
      <c r="H535" s="183"/>
      <c r="I535" s="183"/>
      <c r="J535" s="189"/>
      <c r="K535" s="183"/>
      <c r="L535" s="183"/>
      <c r="M535" s="189"/>
      <c r="N535" s="183"/>
      <c r="O535" s="183"/>
      <c r="P535" s="189"/>
      <c r="Q535" s="183"/>
      <c r="R535" s="183"/>
      <c r="S535" s="189"/>
      <c r="T535" s="183"/>
      <c r="U535" s="183"/>
      <c r="V535" s="189"/>
      <c r="W535" s="183"/>
      <c r="X535" s="183"/>
      <c r="Y535" s="189"/>
      <c r="Z535" s="183"/>
      <c r="AA535" s="183"/>
      <c r="AB535" s="189"/>
      <c r="AC535" s="189"/>
      <c r="AD535" s="189"/>
      <c r="AE535" s="183"/>
      <c r="AF535" s="183"/>
      <c r="AG535" s="189"/>
      <c r="AH535" s="189"/>
      <c r="AI535" s="189"/>
      <c r="AJ535" s="183"/>
      <c r="AK535" s="183"/>
      <c r="AL535" s="189"/>
      <c r="AM535" s="189"/>
      <c r="AN535" s="189"/>
      <c r="AO535" s="183"/>
      <c r="AP535" s="183"/>
      <c r="AQ535" s="189"/>
      <c r="AR535" s="189"/>
      <c r="AS535" s="189"/>
      <c r="AT535" s="183"/>
      <c r="AU535" s="183"/>
      <c r="AV535" s="189"/>
      <c r="AW535" s="189"/>
      <c r="AX535" s="189"/>
      <c r="AY535" s="183"/>
      <c r="AZ535" s="183"/>
      <c r="BA535" s="189"/>
      <c r="BB535" s="274"/>
    </row>
    <row r="536" spans="1:54" ht="30" customHeight="1">
      <c r="A536" s="325"/>
      <c r="B536" s="322"/>
      <c r="C536" s="322"/>
      <c r="D536" s="216" t="s">
        <v>448</v>
      </c>
      <c r="E536" s="185"/>
      <c r="F536" s="185"/>
      <c r="G536" s="186" t="e">
        <f t="shared" si="1997"/>
        <v>#DIV/0!</v>
      </c>
      <c r="H536" s="183"/>
      <c r="I536" s="183"/>
      <c r="J536" s="189"/>
      <c r="K536" s="183"/>
      <c r="L536" s="183"/>
      <c r="M536" s="189"/>
      <c r="N536" s="183"/>
      <c r="O536" s="183"/>
      <c r="P536" s="189"/>
      <c r="Q536" s="183"/>
      <c r="R536" s="183"/>
      <c r="S536" s="189"/>
      <c r="T536" s="183"/>
      <c r="U536" s="183"/>
      <c r="V536" s="189"/>
      <c r="W536" s="183"/>
      <c r="X536" s="183"/>
      <c r="Y536" s="189"/>
      <c r="Z536" s="183"/>
      <c r="AA536" s="183"/>
      <c r="AB536" s="189"/>
      <c r="AC536" s="189"/>
      <c r="AD536" s="189"/>
      <c r="AE536" s="183"/>
      <c r="AF536" s="183"/>
      <c r="AG536" s="189"/>
      <c r="AH536" s="189"/>
      <c r="AI536" s="189"/>
      <c r="AJ536" s="183"/>
      <c r="AK536" s="183"/>
      <c r="AL536" s="189"/>
      <c r="AM536" s="189"/>
      <c r="AN536" s="189"/>
      <c r="AO536" s="183"/>
      <c r="AP536" s="183"/>
      <c r="AQ536" s="189"/>
      <c r="AR536" s="189"/>
      <c r="AS536" s="189"/>
      <c r="AT536" s="183"/>
      <c r="AU536" s="183"/>
      <c r="AV536" s="189"/>
      <c r="AW536" s="189"/>
      <c r="AX536" s="189"/>
      <c r="AY536" s="183"/>
      <c r="AZ536" s="183"/>
      <c r="BA536" s="189"/>
      <c r="BB536" s="206"/>
    </row>
    <row r="537" spans="1:54" s="116" customFormat="1" ht="22.2" customHeight="1">
      <c r="A537" s="323" t="s">
        <v>420</v>
      </c>
      <c r="B537" s="320" t="s">
        <v>427</v>
      </c>
      <c r="C537" s="320" t="s">
        <v>447</v>
      </c>
      <c r="D537" s="191" t="s">
        <v>41</v>
      </c>
      <c r="E537" s="185">
        <f>H537+K537+N537+Q537+T537+W537+Z537+AE537+AJ537+AO537+AT537+AY537</f>
        <v>6000</v>
      </c>
      <c r="F537" s="185">
        <f>I537+L537+O537+R537+U537+X537+AA537+AF537+AK537+AP537+AU537+AZ537</f>
        <v>0</v>
      </c>
      <c r="G537" s="186">
        <f t="shared" si="1997"/>
        <v>0</v>
      </c>
      <c r="H537" s="185">
        <f>H538+H539+H540+H542</f>
        <v>0</v>
      </c>
      <c r="I537" s="185">
        <f t="shared" ref="I537:BA537" si="2013">I538+I539+I540+I542</f>
        <v>0</v>
      </c>
      <c r="J537" s="185">
        <f t="shared" si="2013"/>
        <v>0</v>
      </c>
      <c r="K537" s="185">
        <f t="shared" si="2013"/>
        <v>0</v>
      </c>
      <c r="L537" s="185">
        <f t="shared" si="2013"/>
        <v>0</v>
      </c>
      <c r="M537" s="185">
        <f t="shared" si="2013"/>
        <v>0</v>
      </c>
      <c r="N537" s="185">
        <f t="shared" si="2013"/>
        <v>0</v>
      </c>
      <c r="O537" s="185">
        <f t="shared" si="2013"/>
        <v>0</v>
      </c>
      <c r="P537" s="185">
        <f t="shared" si="2013"/>
        <v>0</v>
      </c>
      <c r="Q537" s="185">
        <f t="shared" si="2013"/>
        <v>0</v>
      </c>
      <c r="R537" s="185">
        <f t="shared" si="2013"/>
        <v>0</v>
      </c>
      <c r="S537" s="185">
        <f t="shared" si="2013"/>
        <v>0</v>
      </c>
      <c r="T537" s="185">
        <f t="shared" si="2013"/>
        <v>0</v>
      </c>
      <c r="U537" s="185">
        <f t="shared" si="2013"/>
        <v>0</v>
      </c>
      <c r="V537" s="185">
        <f t="shared" si="2013"/>
        <v>0</v>
      </c>
      <c r="W537" s="185">
        <f t="shared" si="2013"/>
        <v>0</v>
      </c>
      <c r="X537" s="185">
        <f t="shared" si="2013"/>
        <v>0</v>
      </c>
      <c r="Y537" s="185">
        <f t="shared" si="2013"/>
        <v>0</v>
      </c>
      <c r="Z537" s="185">
        <f t="shared" si="2013"/>
        <v>0</v>
      </c>
      <c r="AA537" s="185">
        <f t="shared" si="2013"/>
        <v>0</v>
      </c>
      <c r="AB537" s="185">
        <f t="shared" si="2013"/>
        <v>0</v>
      </c>
      <c r="AC537" s="185">
        <f t="shared" si="2013"/>
        <v>0</v>
      </c>
      <c r="AD537" s="185">
        <f t="shared" si="2013"/>
        <v>0</v>
      </c>
      <c r="AE537" s="185">
        <f t="shared" si="2013"/>
        <v>3000</v>
      </c>
      <c r="AF537" s="185">
        <f t="shared" si="2013"/>
        <v>0</v>
      </c>
      <c r="AG537" s="185">
        <f t="shared" si="2013"/>
        <v>0</v>
      </c>
      <c r="AH537" s="185">
        <f t="shared" si="2013"/>
        <v>0</v>
      </c>
      <c r="AI537" s="185">
        <f t="shared" si="2013"/>
        <v>0</v>
      </c>
      <c r="AJ537" s="185">
        <f t="shared" si="2013"/>
        <v>3000</v>
      </c>
      <c r="AK537" s="185">
        <f t="shared" si="2013"/>
        <v>0</v>
      </c>
      <c r="AL537" s="185">
        <f t="shared" si="2013"/>
        <v>0</v>
      </c>
      <c r="AM537" s="185">
        <f t="shared" si="2013"/>
        <v>0</v>
      </c>
      <c r="AN537" s="185">
        <f t="shared" si="2013"/>
        <v>0</v>
      </c>
      <c r="AO537" s="185">
        <f t="shared" si="2013"/>
        <v>0</v>
      </c>
      <c r="AP537" s="185">
        <f t="shared" si="2013"/>
        <v>0</v>
      </c>
      <c r="AQ537" s="185">
        <f t="shared" si="2013"/>
        <v>0</v>
      </c>
      <c r="AR537" s="185">
        <f t="shared" si="2013"/>
        <v>0</v>
      </c>
      <c r="AS537" s="185">
        <f t="shared" si="2013"/>
        <v>0</v>
      </c>
      <c r="AT537" s="185">
        <f t="shared" si="2013"/>
        <v>0</v>
      </c>
      <c r="AU537" s="185">
        <f t="shared" si="2013"/>
        <v>0</v>
      </c>
      <c r="AV537" s="185">
        <f t="shared" si="2013"/>
        <v>0</v>
      </c>
      <c r="AW537" s="185">
        <f t="shared" si="2013"/>
        <v>0</v>
      </c>
      <c r="AX537" s="185">
        <f t="shared" si="2013"/>
        <v>0</v>
      </c>
      <c r="AY537" s="185">
        <f t="shared" si="2013"/>
        <v>0</v>
      </c>
      <c r="AZ537" s="185">
        <f t="shared" si="2013"/>
        <v>0</v>
      </c>
      <c r="BA537" s="185">
        <f t="shared" si="2013"/>
        <v>0</v>
      </c>
      <c r="BB537" s="274"/>
    </row>
    <row r="538" spans="1:54">
      <c r="A538" s="324"/>
      <c r="B538" s="321"/>
      <c r="C538" s="321"/>
      <c r="D538" s="184" t="s">
        <v>37</v>
      </c>
      <c r="E538" s="185">
        <f t="shared" ref="E538:E541" si="2014">H538+K538+N538+Q538+T538+W538+Z538+AE538+AJ538+AO538+AT538+AY538</f>
        <v>0</v>
      </c>
      <c r="F538" s="185">
        <f t="shared" ref="F538:F541" si="2015">I538+L538+O538+R538+U538+X538+AA538+AF538+AK538+AP538+AU538+AZ538</f>
        <v>0</v>
      </c>
      <c r="G538" s="186" t="e">
        <f t="shared" si="1997"/>
        <v>#DIV/0!</v>
      </c>
      <c r="H538" s="183"/>
      <c r="I538" s="183"/>
      <c r="J538" s="189"/>
      <c r="K538" s="183"/>
      <c r="L538" s="183"/>
      <c r="M538" s="189"/>
      <c r="N538" s="183"/>
      <c r="O538" s="183"/>
      <c r="P538" s="189"/>
      <c r="Q538" s="183"/>
      <c r="R538" s="183"/>
      <c r="S538" s="189"/>
      <c r="T538" s="183"/>
      <c r="U538" s="183"/>
      <c r="V538" s="189"/>
      <c r="W538" s="183"/>
      <c r="X538" s="183"/>
      <c r="Y538" s="189"/>
      <c r="Z538" s="183"/>
      <c r="AA538" s="183"/>
      <c r="AB538" s="189"/>
      <c r="AC538" s="189"/>
      <c r="AD538" s="189"/>
      <c r="AE538" s="183"/>
      <c r="AF538" s="183"/>
      <c r="AG538" s="189"/>
      <c r="AH538" s="189"/>
      <c r="AI538" s="189"/>
      <c r="AJ538" s="183"/>
      <c r="AK538" s="183"/>
      <c r="AL538" s="189"/>
      <c r="AM538" s="189"/>
      <c r="AN538" s="189"/>
      <c r="AO538" s="183"/>
      <c r="AP538" s="183"/>
      <c r="AQ538" s="189"/>
      <c r="AR538" s="183"/>
      <c r="AS538" s="183"/>
      <c r="AT538" s="183"/>
      <c r="AU538" s="183"/>
      <c r="AV538" s="189"/>
      <c r="AW538" s="189"/>
      <c r="AX538" s="189"/>
      <c r="AY538" s="183"/>
      <c r="AZ538" s="183"/>
      <c r="BA538" s="189"/>
      <c r="BB538" s="274"/>
    </row>
    <row r="539" spans="1:54" ht="31.2" customHeight="1">
      <c r="A539" s="324"/>
      <c r="B539" s="321"/>
      <c r="C539" s="321"/>
      <c r="D539" s="184" t="s">
        <v>2</v>
      </c>
      <c r="E539" s="185">
        <f t="shared" si="2014"/>
        <v>0</v>
      </c>
      <c r="F539" s="185">
        <f t="shared" si="2015"/>
        <v>0</v>
      </c>
      <c r="G539" s="186" t="e">
        <f t="shared" si="1997"/>
        <v>#DIV/0!</v>
      </c>
      <c r="H539" s="183"/>
      <c r="I539" s="183"/>
      <c r="J539" s="189"/>
      <c r="K539" s="183"/>
      <c r="L539" s="183"/>
      <c r="M539" s="189"/>
      <c r="N539" s="183"/>
      <c r="O539" s="183"/>
      <c r="P539" s="189"/>
      <c r="Q539" s="183"/>
      <c r="R539" s="183"/>
      <c r="S539" s="189"/>
      <c r="T539" s="183"/>
      <c r="U539" s="183"/>
      <c r="V539" s="189"/>
      <c r="W539" s="183"/>
      <c r="X539" s="183"/>
      <c r="Y539" s="189"/>
      <c r="Z539" s="183"/>
      <c r="AA539" s="183"/>
      <c r="AB539" s="189"/>
      <c r="AC539" s="189"/>
      <c r="AD539" s="189"/>
      <c r="AE539" s="183"/>
      <c r="AF539" s="183"/>
      <c r="AG539" s="189"/>
      <c r="AH539" s="189"/>
      <c r="AI539" s="189"/>
      <c r="AJ539" s="183"/>
      <c r="AK539" s="183"/>
      <c r="AL539" s="189"/>
      <c r="AM539" s="189"/>
      <c r="AN539" s="189"/>
      <c r="AO539" s="183"/>
      <c r="AP539" s="183"/>
      <c r="AQ539" s="189"/>
      <c r="AR539" s="189"/>
      <c r="AS539" s="189"/>
      <c r="AT539" s="183"/>
      <c r="AU539" s="183"/>
      <c r="AV539" s="189"/>
      <c r="AW539" s="189"/>
      <c r="AX539" s="189"/>
      <c r="AY539" s="183"/>
      <c r="AZ539" s="183"/>
      <c r="BA539" s="189"/>
      <c r="BB539" s="274"/>
    </row>
    <row r="540" spans="1:54" ht="21.75" customHeight="1">
      <c r="A540" s="324"/>
      <c r="B540" s="321"/>
      <c r="C540" s="321"/>
      <c r="D540" s="184" t="s">
        <v>43</v>
      </c>
      <c r="E540" s="185">
        <f t="shared" si="2014"/>
        <v>4800</v>
      </c>
      <c r="F540" s="185">
        <f t="shared" si="2015"/>
        <v>0</v>
      </c>
      <c r="G540" s="186">
        <f t="shared" si="1997"/>
        <v>0</v>
      </c>
      <c r="H540" s="183"/>
      <c r="I540" s="183"/>
      <c r="J540" s="189"/>
      <c r="K540" s="183"/>
      <c r="L540" s="183"/>
      <c r="M540" s="189"/>
      <c r="N540" s="183"/>
      <c r="O540" s="183"/>
      <c r="P540" s="189"/>
      <c r="Q540" s="183"/>
      <c r="R540" s="183"/>
      <c r="S540" s="189"/>
      <c r="T540" s="183"/>
      <c r="U540" s="183"/>
      <c r="V540" s="189"/>
      <c r="W540" s="183"/>
      <c r="X540" s="183"/>
      <c r="Y540" s="189"/>
      <c r="Z540" s="183"/>
      <c r="AA540" s="183"/>
      <c r="AB540" s="189"/>
      <c r="AC540" s="189"/>
      <c r="AD540" s="189"/>
      <c r="AE540" s="183">
        <v>2400</v>
      </c>
      <c r="AF540" s="183"/>
      <c r="AG540" s="189"/>
      <c r="AH540" s="189"/>
      <c r="AI540" s="189"/>
      <c r="AJ540" s="183">
        <v>2400</v>
      </c>
      <c r="AK540" s="183"/>
      <c r="AL540" s="189"/>
      <c r="AM540" s="189"/>
      <c r="AN540" s="189"/>
      <c r="AO540" s="183"/>
      <c r="AP540" s="183"/>
      <c r="AQ540" s="189"/>
      <c r="AR540" s="189"/>
      <c r="AS540" s="189"/>
      <c r="AT540" s="183"/>
      <c r="AU540" s="183"/>
      <c r="AV540" s="189"/>
      <c r="AW540" s="189"/>
      <c r="AX540" s="189"/>
      <c r="AY540" s="183"/>
      <c r="AZ540" s="183"/>
      <c r="BA540" s="189"/>
      <c r="BB540" s="274"/>
    </row>
    <row r="541" spans="1:54" ht="30" customHeight="1">
      <c r="A541" s="324"/>
      <c r="B541" s="321"/>
      <c r="C541" s="321"/>
      <c r="D541" s="192" t="s">
        <v>273</v>
      </c>
      <c r="E541" s="185">
        <f t="shared" si="2014"/>
        <v>0</v>
      </c>
      <c r="F541" s="185">
        <f t="shared" si="2015"/>
        <v>0</v>
      </c>
      <c r="G541" s="186" t="e">
        <f t="shared" si="1997"/>
        <v>#DIV/0!</v>
      </c>
      <c r="H541" s="183"/>
      <c r="I541" s="183"/>
      <c r="J541" s="189"/>
      <c r="K541" s="183"/>
      <c r="L541" s="183"/>
      <c r="M541" s="189"/>
      <c r="N541" s="183"/>
      <c r="O541" s="183"/>
      <c r="P541" s="189"/>
      <c r="Q541" s="183"/>
      <c r="R541" s="183"/>
      <c r="S541" s="189"/>
      <c r="T541" s="183"/>
      <c r="U541" s="183"/>
      <c r="V541" s="189"/>
      <c r="W541" s="183"/>
      <c r="X541" s="183"/>
      <c r="Y541" s="189"/>
      <c r="Z541" s="183"/>
      <c r="AA541" s="183"/>
      <c r="AB541" s="189"/>
      <c r="AC541" s="189"/>
      <c r="AD541" s="189"/>
      <c r="AE541" s="183"/>
      <c r="AF541" s="183"/>
      <c r="AG541" s="189"/>
      <c r="AH541" s="189"/>
      <c r="AI541" s="189"/>
      <c r="AJ541" s="183"/>
      <c r="AK541" s="183"/>
      <c r="AL541" s="189"/>
      <c r="AM541" s="189"/>
      <c r="AN541" s="189"/>
      <c r="AO541" s="183"/>
      <c r="AP541" s="183"/>
      <c r="AQ541" s="189"/>
      <c r="AR541" s="189"/>
      <c r="AS541" s="189"/>
      <c r="AT541" s="183"/>
      <c r="AU541" s="183"/>
      <c r="AV541" s="189"/>
      <c r="AW541" s="189"/>
      <c r="AX541" s="189"/>
      <c r="AY541" s="183"/>
      <c r="AZ541" s="183"/>
      <c r="BA541" s="189"/>
      <c r="BB541" s="274"/>
    </row>
    <row r="542" spans="1:54" ht="30" customHeight="1">
      <c r="A542" s="325"/>
      <c r="B542" s="322"/>
      <c r="C542" s="322"/>
      <c r="D542" s="216" t="s">
        <v>448</v>
      </c>
      <c r="E542" s="185"/>
      <c r="F542" s="185"/>
      <c r="G542" s="186" t="e">
        <f t="shared" si="1997"/>
        <v>#DIV/0!</v>
      </c>
      <c r="H542" s="183"/>
      <c r="I542" s="183"/>
      <c r="J542" s="189"/>
      <c r="K542" s="183"/>
      <c r="L542" s="183"/>
      <c r="M542" s="189"/>
      <c r="N542" s="183"/>
      <c r="O542" s="183"/>
      <c r="P542" s="189"/>
      <c r="Q542" s="183"/>
      <c r="R542" s="183"/>
      <c r="S542" s="189"/>
      <c r="T542" s="183"/>
      <c r="U542" s="183"/>
      <c r="V542" s="189"/>
      <c r="W542" s="183"/>
      <c r="X542" s="183"/>
      <c r="Y542" s="189"/>
      <c r="Z542" s="183"/>
      <c r="AA542" s="183"/>
      <c r="AB542" s="189"/>
      <c r="AC542" s="189"/>
      <c r="AD542" s="189"/>
      <c r="AE542" s="183">
        <v>600</v>
      </c>
      <c r="AF542" s="183"/>
      <c r="AG542" s="189"/>
      <c r="AH542" s="189"/>
      <c r="AI542" s="189"/>
      <c r="AJ542" s="183">
        <v>600</v>
      </c>
      <c r="AK542" s="183"/>
      <c r="AL542" s="189"/>
      <c r="AM542" s="189"/>
      <c r="AN542" s="189"/>
      <c r="AO542" s="183"/>
      <c r="AP542" s="183"/>
      <c r="AQ542" s="189"/>
      <c r="AR542" s="189"/>
      <c r="AS542" s="189"/>
      <c r="AT542" s="183"/>
      <c r="AU542" s="183"/>
      <c r="AV542" s="189"/>
      <c r="AW542" s="189"/>
      <c r="AX542" s="189"/>
      <c r="AY542" s="183"/>
      <c r="AZ542" s="183"/>
      <c r="BA542" s="189"/>
      <c r="BB542" s="206"/>
    </row>
    <row r="543" spans="1:54" s="116" customFormat="1" ht="22.2" customHeight="1">
      <c r="A543" s="323" t="s">
        <v>422</v>
      </c>
      <c r="B543" s="320" t="s">
        <v>428</v>
      </c>
      <c r="C543" s="320" t="s">
        <v>447</v>
      </c>
      <c r="D543" s="191" t="s">
        <v>41</v>
      </c>
      <c r="E543" s="185">
        <f>H543+K543+N543+Q543+T543+W543+Z543+AE543+AJ543+AO543+AT543+AY543</f>
        <v>6000</v>
      </c>
      <c r="F543" s="185">
        <f>I543+L543+O543+R543+U543+X543+AA543+AF543+AK543+AP543+AU543+AZ543</f>
        <v>0</v>
      </c>
      <c r="G543" s="186">
        <f t="shared" si="1997"/>
        <v>0</v>
      </c>
      <c r="H543" s="185">
        <f>H544+H545+H546+H548</f>
        <v>0</v>
      </c>
      <c r="I543" s="185">
        <f t="shared" ref="I543:BA543" si="2016">I544+I545+I546+I548</f>
        <v>0</v>
      </c>
      <c r="J543" s="185">
        <f t="shared" si="2016"/>
        <v>0</v>
      </c>
      <c r="K543" s="185">
        <f t="shared" si="2016"/>
        <v>0</v>
      </c>
      <c r="L543" s="185">
        <f t="shared" si="2016"/>
        <v>0</v>
      </c>
      <c r="M543" s="185">
        <f t="shared" si="2016"/>
        <v>0</v>
      </c>
      <c r="N543" s="185">
        <f t="shared" si="2016"/>
        <v>0</v>
      </c>
      <c r="O543" s="185">
        <f t="shared" si="2016"/>
        <v>0</v>
      </c>
      <c r="P543" s="185">
        <f t="shared" si="2016"/>
        <v>0</v>
      </c>
      <c r="Q543" s="185">
        <f t="shared" si="2016"/>
        <v>0</v>
      </c>
      <c r="R543" s="185">
        <f t="shared" si="2016"/>
        <v>0</v>
      </c>
      <c r="S543" s="185">
        <f t="shared" si="2016"/>
        <v>0</v>
      </c>
      <c r="T543" s="185">
        <f t="shared" si="2016"/>
        <v>0</v>
      </c>
      <c r="U543" s="185">
        <f t="shared" si="2016"/>
        <v>0</v>
      </c>
      <c r="V543" s="185">
        <f t="shared" si="2016"/>
        <v>0</v>
      </c>
      <c r="W543" s="185">
        <f t="shared" si="2016"/>
        <v>0</v>
      </c>
      <c r="X543" s="185">
        <f t="shared" si="2016"/>
        <v>0</v>
      </c>
      <c r="Y543" s="185">
        <f t="shared" si="2016"/>
        <v>0</v>
      </c>
      <c r="Z543" s="185">
        <f t="shared" si="2016"/>
        <v>0</v>
      </c>
      <c r="AA543" s="185">
        <f t="shared" si="2016"/>
        <v>0</v>
      </c>
      <c r="AB543" s="185">
        <f t="shared" si="2016"/>
        <v>0</v>
      </c>
      <c r="AC543" s="185">
        <f t="shared" si="2016"/>
        <v>0</v>
      </c>
      <c r="AD543" s="185">
        <f t="shared" si="2016"/>
        <v>0</v>
      </c>
      <c r="AE543" s="185">
        <f t="shared" si="2016"/>
        <v>3000</v>
      </c>
      <c r="AF543" s="185">
        <f t="shared" si="2016"/>
        <v>0</v>
      </c>
      <c r="AG543" s="185">
        <f t="shared" si="2016"/>
        <v>0</v>
      </c>
      <c r="AH543" s="185">
        <f t="shared" si="2016"/>
        <v>0</v>
      </c>
      <c r="AI543" s="185">
        <f t="shared" si="2016"/>
        <v>0</v>
      </c>
      <c r="AJ543" s="185">
        <f t="shared" si="2016"/>
        <v>3000</v>
      </c>
      <c r="AK543" s="185">
        <f t="shared" si="2016"/>
        <v>0</v>
      </c>
      <c r="AL543" s="185">
        <f t="shared" si="2016"/>
        <v>0</v>
      </c>
      <c r="AM543" s="185">
        <f t="shared" si="2016"/>
        <v>0</v>
      </c>
      <c r="AN543" s="185">
        <f t="shared" si="2016"/>
        <v>0</v>
      </c>
      <c r="AO543" s="185">
        <f t="shared" si="2016"/>
        <v>0</v>
      </c>
      <c r="AP543" s="185">
        <f t="shared" si="2016"/>
        <v>0</v>
      </c>
      <c r="AQ543" s="185">
        <f t="shared" si="2016"/>
        <v>0</v>
      </c>
      <c r="AR543" s="185">
        <f t="shared" si="2016"/>
        <v>0</v>
      </c>
      <c r="AS543" s="185">
        <f t="shared" si="2016"/>
        <v>0</v>
      </c>
      <c r="AT543" s="185">
        <f t="shared" si="2016"/>
        <v>0</v>
      </c>
      <c r="AU543" s="185">
        <f t="shared" si="2016"/>
        <v>0</v>
      </c>
      <c r="AV543" s="185">
        <f t="shared" si="2016"/>
        <v>0</v>
      </c>
      <c r="AW543" s="185">
        <f t="shared" si="2016"/>
        <v>0</v>
      </c>
      <c r="AX543" s="185">
        <f t="shared" si="2016"/>
        <v>0</v>
      </c>
      <c r="AY543" s="185">
        <f t="shared" si="2016"/>
        <v>0</v>
      </c>
      <c r="AZ543" s="185">
        <f t="shared" si="2016"/>
        <v>0</v>
      </c>
      <c r="BA543" s="185">
        <f t="shared" si="2016"/>
        <v>0</v>
      </c>
      <c r="BB543" s="274"/>
    </row>
    <row r="544" spans="1:54">
      <c r="A544" s="324"/>
      <c r="B544" s="321"/>
      <c r="C544" s="321"/>
      <c r="D544" s="184" t="s">
        <v>37</v>
      </c>
      <c r="E544" s="185">
        <f t="shared" ref="E544:E547" si="2017">H544+K544+N544+Q544+T544+W544+Z544+AE544+AJ544+AO544+AT544+AY544</f>
        <v>0</v>
      </c>
      <c r="F544" s="185">
        <f t="shared" ref="F544:F547" si="2018">I544+L544+O544+R544+U544+X544+AA544+AF544+AK544+AP544+AU544+AZ544</f>
        <v>0</v>
      </c>
      <c r="G544" s="186" t="e">
        <f t="shared" si="1997"/>
        <v>#DIV/0!</v>
      </c>
      <c r="H544" s="183"/>
      <c r="I544" s="183"/>
      <c r="J544" s="189"/>
      <c r="K544" s="183"/>
      <c r="L544" s="183"/>
      <c r="M544" s="189"/>
      <c r="N544" s="183"/>
      <c r="O544" s="183"/>
      <c r="P544" s="189"/>
      <c r="Q544" s="183"/>
      <c r="R544" s="183"/>
      <c r="S544" s="189"/>
      <c r="T544" s="183"/>
      <c r="U544" s="183"/>
      <c r="V544" s="189"/>
      <c r="W544" s="183"/>
      <c r="X544" s="183"/>
      <c r="Y544" s="189"/>
      <c r="Z544" s="183"/>
      <c r="AA544" s="183"/>
      <c r="AB544" s="189"/>
      <c r="AC544" s="189"/>
      <c r="AD544" s="189"/>
      <c r="AE544" s="183"/>
      <c r="AF544" s="183"/>
      <c r="AG544" s="189"/>
      <c r="AH544" s="189"/>
      <c r="AI544" s="189"/>
      <c r="AJ544" s="183"/>
      <c r="AK544" s="183"/>
      <c r="AL544" s="189"/>
      <c r="AM544" s="189"/>
      <c r="AN544" s="189"/>
      <c r="AO544" s="183"/>
      <c r="AP544" s="183"/>
      <c r="AQ544" s="189"/>
      <c r="AR544" s="183"/>
      <c r="AS544" s="183"/>
      <c r="AT544" s="183"/>
      <c r="AU544" s="183"/>
      <c r="AV544" s="189"/>
      <c r="AW544" s="189"/>
      <c r="AX544" s="189"/>
      <c r="AY544" s="183"/>
      <c r="AZ544" s="183"/>
      <c r="BA544" s="189"/>
      <c r="BB544" s="274"/>
    </row>
    <row r="545" spans="1:54" ht="31.2" customHeight="1">
      <c r="A545" s="324"/>
      <c r="B545" s="321"/>
      <c r="C545" s="321"/>
      <c r="D545" s="184" t="s">
        <v>2</v>
      </c>
      <c r="E545" s="185">
        <f t="shared" si="2017"/>
        <v>0</v>
      </c>
      <c r="F545" s="185">
        <f t="shared" si="2018"/>
        <v>0</v>
      </c>
      <c r="G545" s="186" t="e">
        <f t="shared" si="1997"/>
        <v>#DIV/0!</v>
      </c>
      <c r="H545" s="183"/>
      <c r="I545" s="183"/>
      <c r="J545" s="189"/>
      <c r="K545" s="183"/>
      <c r="L545" s="183"/>
      <c r="M545" s="189"/>
      <c r="N545" s="183"/>
      <c r="O545" s="183"/>
      <c r="P545" s="189"/>
      <c r="Q545" s="183"/>
      <c r="R545" s="183"/>
      <c r="S545" s="189"/>
      <c r="T545" s="183"/>
      <c r="U545" s="183"/>
      <c r="V545" s="189"/>
      <c r="W545" s="183"/>
      <c r="X545" s="183"/>
      <c r="Y545" s="189"/>
      <c r="Z545" s="183"/>
      <c r="AA545" s="183"/>
      <c r="AB545" s="189"/>
      <c r="AC545" s="189"/>
      <c r="AD545" s="189"/>
      <c r="AE545" s="183"/>
      <c r="AF545" s="183"/>
      <c r="AG545" s="189"/>
      <c r="AH545" s="189"/>
      <c r="AI545" s="189"/>
      <c r="AJ545" s="183"/>
      <c r="AK545" s="183"/>
      <c r="AL545" s="189"/>
      <c r="AM545" s="189"/>
      <c r="AN545" s="189"/>
      <c r="AO545" s="183"/>
      <c r="AP545" s="183"/>
      <c r="AQ545" s="189"/>
      <c r="AR545" s="189"/>
      <c r="AS545" s="189"/>
      <c r="AT545" s="183"/>
      <c r="AU545" s="183"/>
      <c r="AV545" s="189"/>
      <c r="AW545" s="189"/>
      <c r="AX545" s="189"/>
      <c r="AY545" s="183"/>
      <c r="AZ545" s="183"/>
      <c r="BA545" s="189"/>
      <c r="BB545" s="274"/>
    </row>
    <row r="546" spans="1:54" ht="21.75" customHeight="1">
      <c r="A546" s="324"/>
      <c r="B546" s="321"/>
      <c r="C546" s="321"/>
      <c r="D546" s="184" t="s">
        <v>43</v>
      </c>
      <c r="E546" s="185">
        <f t="shared" si="2017"/>
        <v>4800</v>
      </c>
      <c r="F546" s="185">
        <f t="shared" si="2018"/>
        <v>0</v>
      </c>
      <c r="G546" s="186">
        <f t="shared" si="1997"/>
        <v>0</v>
      </c>
      <c r="H546" s="183"/>
      <c r="I546" s="183"/>
      <c r="J546" s="189"/>
      <c r="K546" s="183"/>
      <c r="L546" s="183"/>
      <c r="M546" s="189"/>
      <c r="N546" s="183"/>
      <c r="O546" s="183"/>
      <c r="P546" s="189"/>
      <c r="Q546" s="183"/>
      <c r="R546" s="183"/>
      <c r="S546" s="189"/>
      <c r="T546" s="183"/>
      <c r="U546" s="183"/>
      <c r="V546" s="189"/>
      <c r="W546" s="183"/>
      <c r="X546" s="183"/>
      <c r="Y546" s="189"/>
      <c r="Z546" s="183"/>
      <c r="AA546" s="183"/>
      <c r="AB546" s="189"/>
      <c r="AC546" s="189"/>
      <c r="AD546" s="189"/>
      <c r="AE546" s="183">
        <v>2400</v>
      </c>
      <c r="AF546" s="183"/>
      <c r="AG546" s="189"/>
      <c r="AH546" s="189"/>
      <c r="AI546" s="189"/>
      <c r="AJ546" s="183">
        <v>2400</v>
      </c>
      <c r="AK546" s="183"/>
      <c r="AL546" s="189"/>
      <c r="AM546" s="189"/>
      <c r="AN546" s="189"/>
      <c r="AO546" s="183"/>
      <c r="AP546" s="183"/>
      <c r="AQ546" s="189"/>
      <c r="AR546" s="189"/>
      <c r="AS546" s="189"/>
      <c r="AT546" s="183"/>
      <c r="AU546" s="183"/>
      <c r="AV546" s="189"/>
      <c r="AW546" s="189"/>
      <c r="AX546" s="189"/>
      <c r="AY546" s="183"/>
      <c r="AZ546" s="183"/>
      <c r="BA546" s="189"/>
      <c r="BB546" s="274"/>
    </row>
    <row r="547" spans="1:54" ht="30" customHeight="1">
      <c r="A547" s="324"/>
      <c r="B547" s="321"/>
      <c r="C547" s="321"/>
      <c r="D547" s="192" t="s">
        <v>273</v>
      </c>
      <c r="E547" s="185">
        <f t="shared" si="2017"/>
        <v>0</v>
      </c>
      <c r="F547" s="185">
        <f t="shared" si="2018"/>
        <v>0</v>
      </c>
      <c r="G547" s="186" t="e">
        <f t="shared" si="1997"/>
        <v>#DIV/0!</v>
      </c>
      <c r="H547" s="183"/>
      <c r="I547" s="183"/>
      <c r="J547" s="189"/>
      <c r="K547" s="183"/>
      <c r="L547" s="183"/>
      <c r="M547" s="189"/>
      <c r="N547" s="183"/>
      <c r="O547" s="183"/>
      <c r="P547" s="189"/>
      <c r="Q547" s="183"/>
      <c r="R547" s="183"/>
      <c r="S547" s="189"/>
      <c r="T547" s="183"/>
      <c r="U547" s="183"/>
      <c r="V547" s="189"/>
      <c r="W547" s="183"/>
      <c r="X547" s="183"/>
      <c r="Y547" s="189"/>
      <c r="Z547" s="183"/>
      <c r="AA547" s="183"/>
      <c r="AB547" s="189"/>
      <c r="AC547" s="189"/>
      <c r="AD547" s="189"/>
      <c r="AE547" s="183"/>
      <c r="AF547" s="183"/>
      <c r="AG547" s="189"/>
      <c r="AH547" s="189"/>
      <c r="AI547" s="189"/>
      <c r="AJ547" s="183"/>
      <c r="AK547" s="183"/>
      <c r="AL547" s="189"/>
      <c r="AM547" s="189"/>
      <c r="AN547" s="189"/>
      <c r="AO547" s="183"/>
      <c r="AP547" s="183"/>
      <c r="AQ547" s="189"/>
      <c r="AR547" s="189"/>
      <c r="AS547" s="189"/>
      <c r="AT547" s="183"/>
      <c r="AU547" s="183"/>
      <c r="AV547" s="189"/>
      <c r="AW547" s="189"/>
      <c r="AX547" s="189"/>
      <c r="AY547" s="183"/>
      <c r="AZ547" s="183"/>
      <c r="BA547" s="189"/>
      <c r="BB547" s="274"/>
    </row>
    <row r="548" spans="1:54" ht="30" customHeight="1">
      <c r="A548" s="325"/>
      <c r="B548" s="322"/>
      <c r="C548" s="322"/>
      <c r="D548" s="216" t="s">
        <v>448</v>
      </c>
      <c r="E548" s="185"/>
      <c r="F548" s="185"/>
      <c r="G548" s="186" t="e">
        <f t="shared" si="1997"/>
        <v>#DIV/0!</v>
      </c>
      <c r="H548" s="183"/>
      <c r="I548" s="183"/>
      <c r="J548" s="189"/>
      <c r="K548" s="183"/>
      <c r="L548" s="183"/>
      <c r="M548" s="189"/>
      <c r="N548" s="183"/>
      <c r="O548" s="183"/>
      <c r="P548" s="189"/>
      <c r="Q548" s="183"/>
      <c r="R548" s="183"/>
      <c r="S548" s="189"/>
      <c r="T548" s="183"/>
      <c r="U548" s="183"/>
      <c r="V548" s="189"/>
      <c r="W548" s="183"/>
      <c r="X548" s="183"/>
      <c r="Y548" s="189"/>
      <c r="Z548" s="183"/>
      <c r="AA548" s="183"/>
      <c r="AB548" s="189"/>
      <c r="AC548" s="189"/>
      <c r="AD548" s="189"/>
      <c r="AE548" s="183">
        <v>600</v>
      </c>
      <c r="AF548" s="183"/>
      <c r="AG548" s="189"/>
      <c r="AH548" s="189"/>
      <c r="AI548" s="189"/>
      <c r="AJ548" s="183">
        <v>600</v>
      </c>
      <c r="AK548" s="183"/>
      <c r="AL548" s="189"/>
      <c r="AM548" s="189"/>
      <c r="AN548" s="189"/>
      <c r="AO548" s="183"/>
      <c r="AP548" s="183"/>
      <c r="AQ548" s="189"/>
      <c r="AR548" s="189"/>
      <c r="AS548" s="189"/>
      <c r="AT548" s="183"/>
      <c r="AU548" s="183"/>
      <c r="AV548" s="189"/>
      <c r="AW548" s="189"/>
      <c r="AX548" s="189"/>
      <c r="AY548" s="183"/>
      <c r="AZ548" s="183"/>
      <c r="BA548" s="189"/>
      <c r="BB548" s="206"/>
    </row>
    <row r="549" spans="1:54" s="116" customFormat="1" ht="22.2" customHeight="1">
      <c r="A549" s="323" t="s">
        <v>423</v>
      </c>
      <c r="B549" s="320" t="s">
        <v>429</v>
      </c>
      <c r="C549" s="320" t="s">
        <v>447</v>
      </c>
      <c r="D549" s="191" t="s">
        <v>41</v>
      </c>
      <c r="E549" s="185">
        <f>H549+K549+N549+Q549+T549+W549+Z549+AE549+AJ549+AO549+AT549+AY549</f>
        <v>4000</v>
      </c>
      <c r="F549" s="185">
        <f>I549+L549+O549+R549+U549+X549+AA549+AF549+AK549+AP549+AU549+AZ549</f>
        <v>0</v>
      </c>
      <c r="G549" s="186">
        <f t="shared" si="1997"/>
        <v>0</v>
      </c>
      <c r="H549" s="185">
        <f>H550+H551+H552+H554</f>
        <v>0</v>
      </c>
      <c r="I549" s="185">
        <f t="shared" ref="I549:BA549" si="2019">I550+I551+I552+I554</f>
        <v>0</v>
      </c>
      <c r="J549" s="185">
        <f t="shared" si="2019"/>
        <v>0</v>
      </c>
      <c r="K549" s="185">
        <f t="shared" si="2019"/>
        <v>0</v>
      </c>
      <c r="L549" s="185">
        <f t="shared" si="2019"/>
        <v>0</v>
      </c>
      <c r="M549" s="185">
        <f t="shared" si="2019"/>
        <v>0</v>
      </c>
      <c r="N549" s="185">
        <f t="shared" si="2019"/>
        <v>0</v>
      </c>
      <c r="O549" s="185">
        <f t="shared" si="2019"/>
        <v>0</v>
      </c>
      <c r="P549" s="185">
        <f t="shared" si="2019"/>
        <v>0</v>
      </c>
      <c r="Q549" s="185">
        <f t="shared" si="2019"/>
        <v>0</v>
      </c>
      <c r="R549" s="185">
        <f t="shared" si="2019"/>
        <v>0</v>
      </c>
      <c r="S549" s="185">
        <f t="shared" si="2019"/>
        <v>0</v>
      </c>
      <c r="T549" s="185">
        <f t="shared" si="2019"/>
        <v>0</v>
      </c>
      <c r="U549" s="185">
        <f t="shared" si="2019"/>
        <v>0</v>
      </c>
      <c r="V549" s="185">
        <f t="shared" si="2019"/>
        <v>0</v>
      </c>
      <c r="W549" s="185">
        <f t="shared" si="2019"/>
        <v>0</v>
      </c>
      <c r="X549" s="185">
        <f t="shared" si="2019"/>
        <v>0</v>
      </c>
      <c r="Y549" s="185">
        <f t="shared" si="2019"/>
        <v>0</v>
      </c>
      <c r="Z549" s="185">
        <f t="shared" si="2019"/>
        <v>0</v>
      </c>
      <c r="AA549" s="185">
        <f t="shared" si="2019"/>
        <v>0</v>
      </c>
      <c r="AB549" s="185">
        <f t="shared" si="2019"/>
        <v>0</v>
      </c>
      <c r="AC549" s="185">
        <f t="shared" si="2019"/>
        <v>0</v>
      </c>
      <c r="AD549" s="185">
        <f t="shared" si="2019"/>
        <v>0</v>
      </c>
      <c r="AE549" s="185">
        <f t="shared" si="2019"/>
        <v>2000</v>
      </c>
      <c r="AF549" s="185">
        <f t="shared" si="2019"/>
        <v>0</v>
      </c>
      <c r="AG549" s="185">
        <f t="shared" si="2019"/>
        <v>0</v>
      </c>
      <c r="AH549" s="185">
        <f t="shared" si="2019"/>
        <v>0</v>
      </c>
      <c r="AI549" s="185">
        <f t="shared" si="2019"/>
        <v>0</v>
      </c>
      <c r="AJ549" s="185">
        <f t="shared" si="2019"/>
        <v>2000</v>
      </c>
      <c r="AK549" s="185">
        <f t="shared" si="2019"/>
        <v>0</v>
      </c>
      <c r="AL549" s="185">
        <f t="shared" si="2019"/>
        <v>0</v>
      </c>
      <c r="AM549" s="185">
        <f t="shared" si="2019"/>
        <v>0</v>
      </c>
      <c r="AN549" s="185">
        <f t="shared" si="2019"/>
        <v>0</v>
      </c>
      <c r="AO549" s="185">
        <f t="shared" si="2019"/>
        <v>0</v>
      </c>
      <c r="AP549" s="185">
        <f t="shared" si="2019"/>
        <v>0</v>
      </c>
      <c r="AQ549" s="185">
        <f t="shared" si="2019"/>
        <v>0</v>
      </c>
      <c r="AR549" s="185">
        <f t="shared" si="2019"/>
        <v>0</v>
      </c>
      <c r="AS549" s="185">
        <f t="shared" si="2019"/>
        <v>0</v>
      </c>
      <c r="AT549" s="185">
        <f t="shared" si="2019"/>
        <v>0</v>
      </c>
      <c r="AU549" s="185">
        <f t="shared" si="2019"/>
        <v>0</v>
      </c>
      <c r="AV549" s="185">
        <f t="shared" si="2019"/>
        <v>0</v>
      </c>
      <c r="AW549" s="185">
        <f t="shared" si="2019"/>
        <v>0</v>
      </c>
      <c r="AX549" s="185">
        <f t="shared" si="2019"/>
        <v>0</v>
      </c>
      <c r="AY549" s="185">
        <f t="shared" si="2019"/>
        <v>0</v>
      </c>
      <c r="AZ549" s="185">
        <f t="shared" si="2019"/>
        <v>0</v>
      </c>
      <c r="BA549" s="185">
        <f t="shared" si="2019"/>
        <v>0</v>
      </c>
      <c r="BB549" s="274"/>
    </row>
    <row r="550" spans="1:54">
      <c r="A550" s="324"/>
      <c r="B550" s="321"/>
      <c r="C550" s="321"/>
      <c r="D550" s="184" t="s">
        <v>37</v>
      </c>
      <c r="E550" s="185">
        <f t="shared" ref="E550:E553" si="2020">H550+K550+N550+Q550+T550+W550+Z550+AE550+AJ550+AO550+AT550+AY550</f>
        <v>0</v>
      </c>
      <c r="F550" s="185">
        <f t="shared" ref="F550:F553" si="2021">I550+L550+O550+R550+U550+X550+AA550+AF550+AK550+AP550+AU550+AZ550</f>
        <v>0</v>
      </c>
      <c r="G550" s="186" t="e">
        <f t="shared" si="1997"/>
        <v>#DIV/0!</v>
      </c>
      <c r="H550" s="183"/>
      <c r="I550" s="183"/>
      <c r="J550" s="189"/>
      <c r="K550" s="183"/>
      <c r="L550" s="183"/>
      <c r="M550" s="189"/>
      <c r="N550" s="183"/>
      <c r="O550" s="183"/>
      <c r="P550" s="189"/>
      <c r="Q550" s="183"/>
      <c r="R550" s="183"/>
      <c r="S550" s="189"/>
      <c r="T550" s="183"/>
      <c r="U550" s="183"/>
      <c r="V550" s="189"/>
      <c r="W550" s="183"/>
      <c r="X550" s="183"/>
      <c r="Y550" s="189"/>
      <c r="Z550" s="183"/>
      <c r="AA550" s="183"/>
      <c r="AB550" s="189"/>
      <c r="AC550" s="189"/>
      <c r="AD550" s="189"/>
      <c r="AE550" s="183"/>
      <c r="AF550" s="183"/>
      <c r="AG550" s="189"/>
      <c r="AH550" s="189"/>
      <c r="AI550" s="189"/>
      <c r="AJ550" s="183"/>
      <c r="AK550" s="183"/>
      <c r="AL550" s="189"/>
      <c r="AM550" s="189"/>
      <c r="AN550" s="189"/>
      <c r="AO550" s="183"/>
      <c r="AP550" s="183"/>
      <c r="AQ550" s="189"/>
      <c r="AR550" s="183"/>
      <c r="AS550" s="183"/>
      <c r="AT550" s="183"/>
      <c r="AU550" s="183"/>
      <c r="AV550" s="189"/>
      <c r="AW550" s="189"/>
      <c r="AX550" s="189"/>
      <c r="AY550" s="183"/>
      <c r="AZ550" s="183"/>
      <c r="BA550" s="189"/>
      <c r="BB550" s="274"/>
    </row>
    <row r="551" spans="1:54" ht="31.2" customHeight="1">
      <c r="A551" s="324"/>
      <c r="B551" s="321"/>
      <c r="C551" s="321"/>
      <c r="D551" s="184" t="s">
        <v>2</v>
      </c>
      <c r="E551" s="185">
        <f t="shared" si="2020"/>
        <v>0</v>
      </c>
      <c r="F551" s="185">
        <f t="shared" si="2021"/>
        <v>0</v>
      </c>
      <c r="G551" s="186" t="e">
        <f t="shared" si="1997"/>
        <v>#DIV/0!</v>
      </c>
      <c r="H551" s="183"/>
      <c r="I551" s="183"/>
      <c r="J551" s="189"/>
      <c r="K551" s="183"/>
      <c r="L551" s="183"/>
      <c r="M551" s="189"/>
      <c r="N551" s="183"/>
      <c r="O551" s="183"/>
      <c r="P551" s="189"/>
      <c r="Q551" s="183"/>
      <c r="R551" s="183"/>
      <c r="S551" s="189"/>
      <c r="T551" s="183"/>
      <c r="U551" s="183"/>
      <c r="V551" s="189"/>
      <c r="W551" s="183"/>
      <c r="X551" s="183"/>
      <c r="Y551" s="189"/>
      <c r="Z551" s="183"/>
      <c r="AA551" s="183"/>
      <c r="AB551" s="189"/>
      <c r="AC551" s="189"/>
      <c r="AD551" s="189"/>
      <c r="AE551" s="183"/>
      <c r="AF551" s="183"/>
      <c r="AG551" s="189"/>
      <c r="AH551" s="189"/>
      <c r="AI551" s="189"/>
      <c r="AJ551" s="183"/>
      <c r="AK551" s="183"/>
      <c r="AL551" s="189"/>
      <c r="AM551" s="189"/>
      <c r="AN551" s="189"/>
      <c r="AO551" s="183"/>
      <c r="AP551" s="183"/>
      <c r="AQ551" s="189"/>
      <c r="AR551" s="189"/>
      <c r="AS551" s="189"/>
      <c r="AT551" s="183"/>
      <c r="AU551" s="183"/>
      <c r="AV551" s="189"/>
      <c r="AW551" s="189"/>
      <c r="AX551" s="189"/>
      <c r="AY551" s="183"/>
      <c r="AZ551" s="183"/>
      <c r="BA551" s="189"/>
      <c r="BB551" s="274"/>
    </row>
    <row r="552" spans="1:54" ht="21.75" customHeight="1">
      <c r="A552" s="324"/>
      <c r="B552" s="321"/>
      <c r="C552" s="321"/>
      <c r="D552" s="184" t="s">
        <v>43</v>
      </c>
      <c r="E552" s="185">
        <f t="shared" si="2020"/>
        <v>3200</v>
      </c>
      <c r="F552" s="185">
        <f t="shared" si="2021"/>
        <v>0</v>
      </c>
      <c r="G552" s="186">
        <f t="shared" si="1997"/>
        <v>0</v>
      </c>
      <c r="H552" s="183"/>
      <c r="I552" s="183"/>
      <c r="J552" s="189"/>
      <c r="K552" s="183"/>
      <c r="L552" s="183"/>
      <c r="M552" s="189"/>
      <c r="N552" s="183"/>
      <c r="O552" s="183"/>
      <c r="P552" s="189"/>
      <c r="Q552" s="183"/>
      <c r="R552" s="183"/>
      <c r="S552" s="189"/>
      <c r="T552" s="183"/>
      <c r="U552" s="183"/>
      <c r="V552" s="189"/>
      <c r="W552" s="183"/>
      <c r="X552" s="183"/>
      <c r="Y552" s="189"/>
      <c r="Z552" s="183"/>
      <c r="AA552" s="183"/>
      <c r="AB552" s="189"/>
      <c r="AC552" s="189"/>
      <c r="AD552" s="189"/>
      <c r="AE552" s="183">
        <v>1600</v>
      </c>
      <c r="AF552" s="183"/>
      <c r="AG552" s="189"/>
      <c r="AH552" s="189"/>
      <c r="AI552" s="189"/>
      <c r="AJ552" s="183">
        <v>1600</v>
      </c>
      <c r="AK552" s="183"/>
      <c r="AL552" s="189"/>
      <c r="AM552" s="189"/>
      <c r="AN552" s="189"/>
      <c r="AO552" s="183"/>
      <c r="AP552" s="183"/>
      <c r="AQ552" s="189"/>
      <c r="AR552" s="189"/>
      <c r="AS552" s="189"/>
      <c r="AT552" s="183"/>
      <c r="AU552" s="183"/>
      <c r="AV552" s="189"/>
      <c r="AW552" s="189"/>
      <c r="AX552" s="189"/>
      <c r="AY552" s="183"/>
      <c r="AZ552" s="183"/>
      <c r="BA552" s="189"/>
      <c r="BB552" s="274"/>
    </row>
    <row r="553" spans="1:54" ht="30" customHeight="1">
      <c r="A553" s="324"/>
      <c r="B553" s="321"/>
      <c r="C553" s="321"/>
      <c r="D553" s="192" t="s">
        <v>273</v>
      </c>
      <c r="E553" s="185">
        <f t="shared" si="2020"/>
        <v>0</v>
      </c>
      <c r="F553" s="185">
        <f t="shared" si="2021"/>
        <v>0</v>
      </c>
      <c r="G553" s="186" t="e">
        <f t="shared" si="1997"/>
        <v>#DIV/0!</v>
      </c>
      <c r="H553" s="183"/>
      <c r="I553" s="183"/>
      <c r="J553" s="189"/>
      <c r="K553" s="183"/>
      <c r="L553" s="183"/>
      <c r="M553" s="189"/>
      <c r="N553" s="183"/>
      <c r="O553" s="183"/>
      <c r="P553" s="189"/>
      <c r="Q553" s="183"/>
      <c r="R553" s="183"/>
      <c r="S553" s="189"/>
      <c r="T553" s="183"/>
      <c r="U553" s="183"/>
      <c r="V553" s="189"/>
      <c r="W553" s="183"/>
      <c r="X553" s="183"/>
      <c r="Y553" s="189"/>
      <c r="Z553" s="183"/>
      <c r="AA553" s="183"/>
      <c r="AB553" s="189"/>
      <c r="AC553" s="189"/>
      <c r="AD553" s="189"/>
      <c r="AE553" s="183"/>
      <c r="AF553" s="183"/>
      <c r="AG553" s="189"/>
      <c r="AH553" s="189"/>
      <c r="AI553" s="189"/>
      <c r="AJ553" s="183"/>
      <c r="AK553" s="183"/>
      <c r="AL553" s="189"/>
      <c r="AM553" s="189"/>
      <c r="AN553" s="189"/>
      <c r="AO553" s="183"/>
      <c r="AP553" s="183"/>
      <c r="AQ553" s="189"/>
      <c r="AR553" s="189"/>
      <c r="AS553" s="189"/>
      <c r="AT553" s="183"/>
      <c r="AU553" s="183"/>
      <c r="AV553" s="189"/>
      <c r="AW553" s="189"/>
      <c r="AX553" s="189"/>
      <c r="AY553" s="183"/>
      <c r="AZ553" s="183"/>
      <c r="BA553" s="189"/>
      <c r="BB553" s="274"/>
    </row>
    <row r="554" spans="1:54" ht="30" customHeight="1">
      <c r="A554" s="325"/>
      <c r="B554" s="322"/>
      <c r="C554" s="322"/>
      <c r="D554" s="216" t="s">
        <v>448</v>
      </c>
      <c r="E554" s="185"/>
      <c r="F554" s="185"/>
      <c r="G554" s="186" t="e">
        <f t="shared" si="1997"/>
        <v>#DIV/0!</v>
      </c>
      <c r="H554" s="183"/>
      <c r="I554" s="183"/>
      <c r="J554" s="189"/>
      <c r="K554" s="183"/>
      <c r="L554" s="183"/>
      <c r="M554" s="189"/>
      <c r="N554" s="183"/>
      <c r="O554" s="183"/>
      <c r="P554" s="189"/>
      <c r="Q554" s="183"/>
      <c r="R554" s="183"/>
      <c r="S554" s="189"/>
      <c r="T554" s="183"/>
      <c r="U554" s="183"/>
      <c r="V554" s="189"/>
      <c r="W554" s="183"/>
      <c r="X554" s="183"/>
      <c r="Y554" s="189"/>
      <c r="Z554" s="183"/>
      <c r="AA554" s="183"/>
      <c r="AB554" s="189"/>
      <c r="AC554" s="189"/>
      <c r="AD554" s="189"/>
      <c r="AE554" s="183">
        <v>400</v>
      </c>
      <c r="AF554" s="183"/>
      <c r="AG554" s="189"/>
      <c r="AH554" s="189"/>
      <c r="AI554" s="189"/>
      <c r="AJ554" s="183">
        <v>400</v>
      </c>
      <c r="AK554" s="183"/>
      <c r="AL554" s="189"/>
      <c r="AM554" s="189"/>
      <c r="AN554" s="189"/>
      <c r="AO554" s="183"/>
      <c r="AP554" s="183"/>
      <c r="AQ554" s="189"/>
      <c r="AR554" s="189"/>
      <c r="AS554" s="189"/>
      <c r="AT554" s="183"/>
      <c r="AU554" s="183"/>
      <c r="AV554" s="189"/>
      <c r="AW554" s="189"/>
      <c r="AX554" s="189"/>
      <c r="AY554" s="183"/>
      <c r="AZ554" s="183"/>
      <c r="BA554" s="189"/>
      <c r="BB554" s="206"/>
    </row>
    <row r="555" spans="1:54" s="116" customFormat="1" ht="22.2" customHeight="1">
      <c r="A555" s="323" t="s">
        <v>424</v>
      </c>
      <c r="B555" s="320" t="s">
        <v>430</v>
      </c>
      <c r="C555" s="320" t="s">
        <v>447</v>
      </c>
      <c r="D555" s="191" t="s">
        <v>41</v>
      </c>
      <c r="E555" s="185">
        <f>H555+K555+N555+Q555+T555+W555+Z555+AE555+AJ555+AO555+AT555+AY555</f>
        <v>700</v>
      </c>
      <c r="F555" s="185">
        <f>I555+L555+O555+R555+U555+X555+AA555+AF555+AK555+AP555+AU555+AZ555</f>
        <v>0</v>
      </c>
      <c r="G555" s="186">
        <f t="shared" si="1997"/>
        <v>0</v>
      </c>
      <c r="H555" s="185">
        <f>H556+H557+H558+H560</f>
        <v>0</v>
      </c>
      <c r="I555" s="185">
        <f t="shared" ref="I555:BA555" si="2022">I556+I557+I558+I560</f>
        <v>0</v>
      </c>
      <c r="J555" s="185">
        <f t="shared" si="2022"/>
        <v>0</v>
      </c>
      <c r="K555" s="185">
        <f t="shared" si="2022"/>
        <v>0</v>
      </c>
      <c r="L555" s="185">
        <f t="shared" si="2022"/>
        <v>0</v>
      </c>
      <c r="M555" s="185">
        <f t="shared" si="2022"/>
        <v>0</v>
      </c>
      <c r="N555" s="185">
        <f t="shared" si="2022"/>
        <v>0</v>
      </c>
      <c r="O555" s="185">
        <f t="shared" si="2022"/>
        <v>0</v>
      </c>
      <c r="P555" s="185">
        <f t="shared" si="2022"/>
        <v>0</v>
      </c>
      <c r="Q555" s="185">
        <f t="shared" si="2022"/>
        <v>0</v>
      </c>
      <c r="R555" s="185">
        <f t="shared" si="2022"/>
        <v>0</v>
      </c>
      <c r="S555" s="185">
        <f t="shared" si="2022"/>
        <v>0</v>
      </c>
      <c r="T555" s="185">
        <f t="shared" si="2022"/>
        <v>0</v>
      </c>
      <c r="U555" s="185">
        <f t="shared" si="2022"/>
        <v>0</v>
      </c>
      <c r="V555" s="185">
        <f t="shared" si="2022"/>
        <v>0</v>
      </c>
      <c r="W555" s="185">
        <f t="shared" si="2022"/>
        <v>0</v>
      </c>
      <c r="X555" s="185">
        <f t="shared" si="2022"/>
        <v>0</v>
      </c>
      <c r="Y555" s="185">
        <f t="shared" si="2022"/>
        <v>0</v>
      </c>
      <c r="Z555" s="185">
        <f t="shared" si="2022"/>
        <v>0</v>
      </c>
      <c r="AA555" s="185">
        <f t="shared" si="2022"/>
        <v>0</v>
      </c>
      <c r="AB555" s="185">
        <f t="shared" si="2022"/>
        <v>0</v>
      </c>
      <c r="AC555" s="185">
        <f t="shared" si="2022"/>
        <v>0</v>
      </c>
      <c r="AD555" s="185">
        <f t="shared" si="2022"/>
        <v>0</v>
      </c>
      <c r="AE555" s="185">
        <f t="shared" si="2022"/>
        <v>700</v>
      </c>
      <c r="AF555" s="185">
        <f t="shared" si="2022"/>
        <v>0</v>
      </c>
      <c r="AG555" s="185">
        <f t="shared" si="2022"/>
        <v>0</v>
      </c>
      <c r="AH555" s="185">
        <f t="shared" si="2022"/>
        <v>0</v>
      </c>
      <c r="AI555" s="185">
        <f t="shared" si="2022"/>
        <v>0</v>
      </c>
      <c r="AJ555" s="185">
        <f t="shared" si="2022"/>
        <v>0</v>
      </c>
      <c r="AK555" s="185">
        <f t="shared" si="2022"/>
        <v>0</v>
      </c>
      <c r="AL555" s="185">
        <f t="shared" si="2022"/>
        <v>0</v>
      </c>
      <c r="AM555" s="185">
        <f t="shared" si="2022"/>
        <v>0</v>
      </c>
      <c r="AN555" s="185">
        <f t="shared" si="2022"/>
        <v>0</v>
      </c>
      <c r="AO555" s="185">
        <f t="shared" si="2022"/>
        <v>0</v>
      </c>
      <c r="AP555" s="185">
        <f t="shared" si="2022"/>
        <v>0</v>
      </c>
      <c r="AQ555" s="185">
        <f t="shared" si="2022"/>
        <v>0</v>
      </c>
      <c r="AR555" s="185">
        <f t="shared" si="2022"/>
        <v>0</v>
      </c>
      <c r="AS555" s="185">
        <f t="shared" si="2022"/>
        <v>0</v>
      </c>
      <c r="AT555" s="185">
        <f t="shared" si="2022"/>
        <v>0</v>
      </c>
      <c r="AU555" s="185">
        <f t="shared" si="2022"/>
        <v>0</v>
      </c>
      <c r="AV555" s="185">
        <f t="shared" si="2022"/>
        <v>0</v>
      </c>
      <c r="AW555" s="185">
        <f t="shared" si="2022"/>
        <v>0</v>
      </c>
      <c r="AX555" s="185">
        <f t="shared" si="2022"/>
        <v>0</v>
      </c>
      <c r="AY555" s="185">
        <f t="shared" si="2022"/>
        <v>0</v>
      </c>
      <c r="AZ555" s="185">
        <f t="shared" si="2022"/>
        <v>0</v>
      </c>
      <c r="BA555" s="185">
        <f t="shared" si="2022"/>
        <v>0</v>
      </c>
      <c r="BB555" s="274"/>
    </row>
    <row r="556" spans="1:54">
      <c r="A556" s="324"/>
      <c r="B556" s="321"/>
      <c r="C556" s="321"/>
      <c r="D556" s="184" t="s">
        <v>37</v>
      </c>
      <c r="E556" s="185">
        <f t="shared" ref="E556:E559" si="2023">H556+K556+N556+Q556+T556+W556+Z556+AE556+AJ556+AO556+AT556+AY556</f>
        <v>0</v>
      </c>
      <c r="F556" s="185">
        <f t="shared" ref="F556:F559" si="2024">I556+L556+O556+R556+U556+X556+AA556+AF556+AK556+AP556+AU556+AZ556</f>
        <v>0</v>
      </c>
      <c r="G556" s="186" t="e">
        <f t="shared" si="1997"/>
        <v>#DIV/0!</v>
      </c>
      <c r="H556" s="183"/>
      <c r="I556" s="183"/>
      <c r="J556" s="189"/>
      <c r="K556" s="183"/>
      <c r="L556" s="183"/>
      <c r="M556" s="189"/>
      <c r="N556" s="183"/>
      <c r="O556" s="183"/>
      <c r="P556" s="189"/>
      <c r="Q556" s="183"/>
      <c r="R556" s="183"/>
      <c r="S556" s="189"/>
      <c r="T556" s="183"/>
      <c r="U556" s="183"/>
      <c r="V556" s="189"/>
      <c r="W556" s="183"/>
      <c r="X556" s="183"/>
      <c r="Y556" s="189"/>
      <c r="Z556" s="183"/>
      <c r="AA556" s="183"/>
      <c r="AB556" s="189"/>
      <c r="AC556" s="189"/>
      <c r="AD556" s="189"/>
      <c r="AE556" s="183"/>
      <c r="AF556" s="183"/>
      <c r="AG556" s="189"/>
      <c r="AH556" s="189"/>
      <c r="AI556" s="189"/>
      <c r="AJ556" s="183"/>
      <c r="AK556" s="183"/>
      <c r="AL556" s="189"/>
      <c r="AM556" s="189"/>
      <c r="AN556" s="189"/>
      <c r="AO556" s="183"/>
      <c r="AP556" s="183"/>
      <c r="AQ556" s="189"/>
      <c r="AR556" s="183"/>
      <c r="AS556" s="183"/>
      <c r="AT556" s="183"/>
      <c r="AU556" s="183"/>
      <c r="AV556" s="189"/>
      <c r="AW556" s="189"/>
      <c r="AX556" s="189"/>
      <c r="AY556" s="183"/>
      <c r="AZ556" s="183"/>
      <c r="BA556" s="189"/>
      <c r="BB556" s="274"/>
    </row>
    <row r="557" spans="1:54" ht="31.2" customHeight="1">
      <c r="A557" s="324"/>
      <c r="B557" s="321"/>
      <c r="C557" s="321"/>
      <c r="D557" s="184" t="s">
        <v>2</v>
      </c>
      <c r="E557" s="185">
        <f t="shared" si="2023"/>
        <v>0</v>
      </c>
      <c r="F557" s="185">
        <f t="shared" si="2024"/>
        <v>0</v>
      </c>
      <c r="G557" s="186" t="e">
        <f t="shared" si="1997"/>
        <v>#DIV/0!</v>
      </c>
      <c r="H557" s="183"/>
      <c r="I557" s="183"/>
      <c r="J557" s="189"/>
      <c r="K557" s="183"/>
      <c r="L557" s="183"/>
      <c r="M557" s="189"/>
      <c r="N557" s="183"/>
      <c r="O557" s="183"/>
      <c r="P557" s="189"/>
      <c r="Q557" s="183"/>
      <c r="R557" s="183"/>
      <c r="S557" s="189"/>
      <c r="T557" s="183"/>
      <c r="U557" s="183"/>
      <c r="V557" s="189"/>
      <c r="W557" s="183"/>
      <c r="X557" s="183"/>
      <c r="Y557" s="189"/>
      <c r="Z557" s="183"/>
      <c r="AA557" s="183"/>
      <c r="AB557" s="189"/>
      <c r="AC557" s="189"/>
      <c r="AD557" s="189"/>
      <c r="AE557" s="183"/>
      <c r="AF557" s="183"/>
      <c r="AG557" s="189"/>
      <c r="AH557" s="189"/>
      <c r="AI557" s="189"/>
      <c r="AJ557" s="183"/>
      <c r="AK557" s="183"/>
      <c r="AL557" s="189"/>
      <c r="AM557" s="189"/>
      <c r="AN557" s="189"/>
      <c r="AO557" s="183"/>
      <c r="AP557" s="183"/>
      <c r="AQ557" s="189"/>
      <c r="AR557" s="189"/>
      <c r="AS557" s="189"/>
      <c r="AT557" s="183"/>
      <c r="AU557" s="183"/>
      <c r="AV557" s="189"/>
      <c r="AW557" s="189"/>
      <c r="AX557" s="189"/>
      <c r="AY557" s="183"/>
      <c r="AZ557" s="183"/>
      <c r="BA557" s="189"/>
      <c r="BB557" s="274"/>
    </row>
    <row r="558" spans="1:54" ht="21.75" customHeight="1">
      <c r="A558" s="324"/>
      <c r="B558" s="321"/>
      <c r="C558" s="321"/>
      <c r="D558" s="184" t="s">
        <v>43</v>
      </c>
      <c r="E558" s="185">
        <f t="shared" si="2023"/>
        <v>0</v>
      </c>
      <c r="F558" s="185">
        <f t="shared" si="2024"/>
        <v>0</v>
      </c>
      <c r="G558" s="186" t="e">
        <f t="shared" si="1997"/>
        <v>#DIV/0!</v>
      </c>
      <c r="H558" s="183"/>
      <c r="I558" s="183"/>
      <c r="J558" s="189"/>
      <c r="K558" s="183"/>
      <c r="L558" s="183"/>
      <c r="M558" s="189"/>
      <c r="N558" s="183"/>
      <c r="O558" s="183"/>
      <c r="P558" s="189"/>
      <c r="Q558" s="183"/>
      <c r="R558" s="183"/>
      <c r="S558" s="189"/>
      <c r="T558" s="183"/>
      <c r="U558" s="183"/>
      <c r="V558" s="189"/>
      <c r="W558" s="183"/>
      <c r="X558" s="183"/>
      <c r="Y558" s="189"/>
      <c r="Z558" s="183"/>
      <c r="AA558" s="183"/>
      <c r="AB558" s="189"/>
      <c r="AC558" s="189"/>
      <c r="AD558" s="189"/>
      <c r="AE558" s="183"/>
      <c r="AF558" s="183"/>
      <c r="AG558" s="189"/>
      <c r="AH558" s="189"/>
      <c r="AI558" s="189"/>
      <c r="AJ558" s="183"/>
      <c r="AK558" s="183"/>
      <c r="AL558" s="189"/>
      <c r="AM558" s="189"/>
      <c r="AN558" s="189"/>
      <c r="AO558" s="183"/>
      <c r="AP558" s="183"/>
      <c r="AQ558" s="189"/>
      <c r="AR558" s="189"/>
      <c r="AS558" s="189"/>
      <c r="AT558" s="183"/>
      <c r="AU558" s="183"/>
      <c r="AV558" s="189"/>
      <c r="AW558" s="189"/>
      <c r="AX558" s="189"/>
      <c r="AY558" s="183"/>
      <c r="AZ558" s="183"/>
      <c r="BA558" s="189"/>
      <c r="BB558" s="274"/>
    </row>
    <row r="559" spans="1:54" ht="30" customHeight="1">
      <c r="A559" s="324"/>
      <c r="B559" s="321"/>
      <c r="C559" s="321"/>
      <c r="D559" s="192" t="s">
        <v>273</v>
      </c>
      <c r="E559" s="185">
        <f t="shared" si="2023"/>
        <v>0</v>
      </c>
      <c r="F559" s="185">
        <f t="shared" si="2024"/>
        <v>0</v>
      </c>
      <c r="G559" s="186" t="e">
        <f t="shared" si="1997"/>
        <v>#DIV/0!</v>
      </c>
      <c r="H559" s="183"/>
      <c r="I559" s="183"/>
      <c r="J559" s="189"/>
      <c r="K559" s="183"/>
      <c r="L559" s="183"/>
      <c r="M559" s="189"/>
      <c r="N559" s="183"/>
      <c r="O559" s="183"/>
      <c r="P559" s="189"/>
      <c r="Q559" s="183"/>
      <c r="R559" s="183"/>
      <c r="S559" s="189"/>
      <c r="T559" s="183"/>
      <c r="U559" s="183"/>
      <c r="V559" s="189"/>
      <c r="W559" s="183"/>
      <c r="X559" s="183"/>
      <c r="Y559" s="189"/>
      <c r="Z559" s="183"/>
      <c r="AA559" s="183"/>
      <c r="AB559" s="189"/>
      <c r="AC559" s="189"/>
      <c r="AD559" s="189"/>
      <c r="AE559" s="204"/>
      <c r="AF559" s="183"/>
      <c r="AG559" s="189"/>
      <c r="AH559" s="189"/>
      <c r="AI559" s="189"/>
      <c r="AJ559" s="183"/>
      <c r="AK559" s="183"/>
      <c r="AL559" s="189"/>
      <c r="AM559" s="189"/>
      <c r="AN559" s="189"/>
      <c r="AO559" s="183"/>
      <c r="AP559" s="183"/>
      <c r="AQ559" s="189"/>
      <c r="AR559" s="189"/>
      <c r="AS559" s="189"/>
      <c r="AT559" s="183"/>
      <c r="AU559" s="183"/>
      <c r="AV559" s="189"/>
      <c r="AW559" s="189"/>
      <c r="AX559" s="189"/>
      <c r="AY559" s="183"/>
      <c r="AZ559" s="183"/>
      <c r="BA559" s="189"/>
      <c r="BB559" s="274"/>
    </row>
    <row r="560" spans="1:54" ht="30" customHeight="1">
      <c r="A560" s="325"/>
      <c r="B560" s="322"/>
      <c r="C560" s="322"/>
      <c r="D560" s="216" t="s">
        <v>448</v>
      </c>
      <c r="E560" s="185"/>
      <c r="F560" s="185"/>
      <c r="G560" s="186" t="e">
        <f t="shared" si="1997"/>
        <v>#DIV/0!</v>
      </c>
      <c r="H560" s="183"/>
      <c r="I560" s="183"/>
      <c r="J560" s="189"/>
      <c r="K560" s="183"/>
      <c r="L560" s="183"/>
      <c r="M560" s="189"/>
      <c r="N560" s="183"/>
      <c r="O560" s="183"/>
      <c r="P560" s="189"/>
      <c r="Q560" s="183"/>
      <c r="R560" s="183"/>
      <c r="S560" s="189"/>
      <c r="T560" s="183"/>
      <c r="U560" s="183"/>
      <c r="V560" s="189"/>
      <c r="W560" s="183"/>
      <c r="X560" s="183"/>
      <c r="Y560" s="189"/>
      <c r="Z560" s="183"/>
      <c r="AA560" s="183"/>
      <c r="AB560" s="189"/>
      <c r="AC560" s="189"/>
      <c r="AD560" s="189"/>
      <c r="AE560" s="204">
        <v>700</v>
      </c>
      <c r="AF560" s="183"/>
      <c r="AG560" s="189"/>
      <c r="AH560" s="189"/>
      <c r="AI560" s="189"/>
      <c r="AJ560" s="183"/>
      <c r="AK560" s="183"/>
      <c r="AL560" s="189"/>
      <c r="AM560" s="189"/>
      <c r="AN560" s="189"/>
      <c r="AO560" s="183"/>
      <c r="AP560" s="183"/>
      <c r="AQ560" s="189"/>
      <c r="AR560" s="189"/>
      <c r="AS560" s="189"/>
      <c r="AT560" s="183"/>
      <c r="AU560" s="183"/>
      <c r="AV560" s="189"/>
      <c r="AW560" s="189"/>
      <c r="AX560" s="189"/>
      <c r="AY560" s="183"/>
      <c r="AZ560" s="183"/>
      <c r="BA560" s="189"/>
      <c r="BB560" s="206"/>
    </row>
    <row r="561" spans="1:54" s="116" customFormat="1" ht="22.2" customHeight="1">
      <c r="A561" s="323" t="s">
        <v>425</v>
      </c>
      <c r="B561" s="320" t="s">
        <v>431</v>
      </c>
      <c r="C561" s="320" t="s">
        <v>447</v>
      </c>
      <c r="D561" s="191" t="s">
        <v>41</v>
      </c>
      <c r="E561" s="185">
        <f>H561+K561+N561+Q561+T561+W561+Z561+AE561+AJ561+AO561+AT561+AY561</f>
        <v>700</v>
      </c>
      <c r="F561" s="185">
        <f>I561+L561+O561+R561+U561+X561+AA561+AF561+AK561+AP561+AU561+AZ561</f>
        <v>0</v>
      </c>
      <c r="G561" s="186">
        <f t="shared" si="1997"/>
        <v>0</v>
      </c>
      <c r="H561" s="185">
        <f>H562+H563+H564+H566</f>
        <v>0</v>
      </c>
      <c r="I561" s="185">
        <f t="shared" ref="I561:BA561" si="2025">I562+I563+I564+I566</f>
        <v>0</v>
      </c>
      <c r="J561" s="185">
        <f t="shared" si="2025"/>
        <v>0</v>
      </c>
      <c r="K561" s="185">
        <f t="shared" si="2025"/>
        <v>0</v>
      </c>
      <c r="L561" s="185">
        <f t="shared" si="2025"/>
        <v>0</v>
      </c>
      <c r="M561" s="185">
        <f t="shared" si="2025"/>
        <v>0</v>
      </c>
      <c r="N561" s="185">
        <f t="shared" si="2025"/>
        <v>0</v>
      </c>
      <c r="O561" s="185">
        <f t="shared" si="2025"/>
        <v>0</v>
      </c>
      <c r="P561" s="185">
        <f t="shared" si="2025"/>
        <v>0</v>
      </c>
      <c r="Q561" s="185">
        <f t="shared" si="2025"/>
        <v>0</v>
      </c>
      <c r="R561" s="185">
        <f t="shared" si="2025"/>
        <v>0</v>
      </c>
      <c r="S561" s="185">
        <f t="shared" si="2025"/>
        <v>0</v>
      </c>
      <c r="T561" s="185">
        <f t="shared" si="2025"/>
        <v>0</v>
      </c>
      <c r="U561" s="185">
        <f t="shared" si="2025"/>
        <v>0</v>
      </c>
      <c r="V561" s="185">
        <f t="shared" si="2025"/>
        <v>0</v>
      </c>
      <c r="W561" s="185">
        <f t="shared" si="2025"/>
        <v>0</v>
      </c>
      <c r="X561" s="185">
        <f t="shared" si="2025"/>
        <v>0</v>
      </c>
      <c r="Y561" s="185">
        <f t="shared" si="2025"/>
        <v>0</v>
      </c>
      <c r="Z561" s="185">
        <f t="shared" si="2025"/>
        <v>0</v>
      </c>
      <c r="AA561" s="185">
        <f t="shared" si="2025"/>
        <v>0</v>
      </c>
      <c r="AB561" s="185">
        <f t="shared" si="2025"/>
        <v>0</v>
      </c>
      <c r="AC561" s="185">
        <f t="shared" si="2025"/>
        <v>0</v>
      </c>
      <c r="AD561" s="185">
        <f t="shared" si="2025"/>
        <v>0</v>
      </c>
      <c r="AE561" s="185">
        <f t="shared" si="2025"/>
        <v>700</v>
      </c>
      <c r="AF561" s="185">
        <f t="shared" si="2025"/>
        <v>0</v>
      </c>
      <c r="AG561" s="185">
        <f t="shared" si="2025"/>
        <v>0</v>
      </c>
      <c r="AH561" s="185">
        <f t="shared" si="2025"/>
        <v>0</v>
      </c>
      <c r="AI561" s="185">
        <f t="shared" si="2025"/>
        <v>0</v>
      </c>
      <c r="AJ561" s="185">
        <f t="shared" si="2025"/>
        <v>0</v>
      </c>
      <c r="AK561" s="185">
        <f t="shared" si="2025"/>
        <v>0</v>
      </c>
      <c r="AL561" s="185">
        <f t="shared" si="2025"/>
        <v>0</v>
      </c>
      <c r="AM561" s="185">
        <f t="shared" si="2025"/>
        <v>0</v>
      </c>
      <c r="AN561" s="185">
        <f t="shared" si="2025"/>
        <v>0</v>
      </c>
      <c r="AO561" s="185">
        <f t="shared" si="2025"/>
        <v>0</v>
      </c>
      <c r="AP561" s="185">
        <f t="shared" si="2025"/>
        <v>0</v>
      </c>
      <c r="AQ561" s="185">
        <f t="shared" si="2025"/>
        <v>0</v>
      </c>
      <c r="AR561" s="185">
        <f t="shared" si="2025"/>
        <v>0</v>
      </c>
      <c r="AS561" s="185">
        <f t="shared" si="2025"/>
        <v>0</v>
      </c>
      <c r="AT561" s="185">
        <f t="shared" si="2025"/>
        <v>0</v>
      </c>
      <c r="AU561" s="185">
        <f t="shared" si="2025"/>
        <v>0</v>
      </c>
      <c r="AV561" s="185">
        <f t="shared" si="2025"/>
        <v>0</v>
      </c>
      <c r="AW561" s="185">
        <f t="shared" si="2025"/>
        <v>0</v>
      </c>
      <c r="AX561" s="185">
        <f t="shared" si="2025"/>
        <v>0</v>
      </c>
      <c r="AY561" s="185">
        <f t="shared" si="2025"/>
        <v>0</v>
      </c>
      <c r="AZ561" s="185">
        <f t="shared" si="2025"/>
        <v>0</v>
      </c>
      <c r="BA561" s="185">
        <f t="shared" si="2025"/>
        <v>0</v>
      </c>
      <c r="BB561" s="274"/>
    </row>
    <row r="562" spans="1:54">
      <c r="A562" s="324"/>
      <c r="B562" s="321"/>
      <c r="C562" s="321"/>
      <c r="D562" s="184" t="s">
        <v>37</v>
      </c>
      <c r="E562" s="185">
        <f t="shared" ref="E562:E565" si="2026">H562+K562+N562+Q562+T562+W562+Z562+AE562+AJ562+AO562+AT562+AY562</f>
        <v>0</v>
      </c>
      <c r="F562" s="185">
        <f t="shared" ref="F562:F565" si="2027">I562+L562+O562+R562+U562+X562+AA562+AF562+AK562+AP562+AU562+AZ562</f>
        <v>0</v>
      </c>
      <c r="G562" s="186" t="e">
        <f t="shared" si="1997"/>
        <v>#DIV/0!</v>
      </c>
      <c r="H562" s="183"/>
      <c r="I562" s="183"/>
      <c r="J562" s="189"/>
      <c r="K562" s="183"/>
      <c r="L562" s="183"/>
      <c r="M562" s="189"/>
      <c r="N562" s="183"/>
      <c r="O562" s="183"/>
      <c r="P562" s="189"/>
      <c r="Q562" s="183"/>
      <c r="R562" s="183"/>
      <c r="S562" s="189"/>
      <c r="T562" s="183"/>
      <c r="U562" s="183"/>
      <c r="V562" s="189"/>
      <c r="W562" s="183"/>
      <c r="X562" s="183"/>
      <c r="Y562" s="189"/>
      <c r="Z562" s="183"/>
      <c r="AA562" s="183"/>
      <c r="AB562" s="189"/>
      <c r="AC562" s="189"/>
      <c r="AD562" s="189"/>
      <c r="AE562" s="183"/>
      <c r="AF562" s="183"/>
      <c r="AG562" s="189"/>
      <c r="AH562" s="189"/>
      <c r="AI562" s="189"/>
      <c r="AJ562" s="183"/>
      <c r="AK562" s="183"/>
      <c r="AL562" s="189"/>
      <c r="AM562" s="189"/>
      <c r="AN562" s="189"/>
      <c r="AO562" s="183"/>
      <c r="AP562" s="183"/>
      <c r="AQ562" s="189"/>
      <c r="AR562" s="183"/>
      <c r="AS562" s="183"/>
      <c r="AT562" s="183"/>
      <c r="AU562" s="183"/>
      <c r="AV562" s="189"/>
      <c r="AW562" s="189"/>
      <c r="AX562" s="189"/>
      <c r="AY562" s="183"/>
      <c r="AZ562" s="183"/>
      <c r="BA562" s="189"/>
      <c r="BB562" s="274"/>
    </row>
    <row r="563" spans="1:54" ht="31.2" customHeight="1">
      <c r="A563" s="324"/>
      <c r="B563" s="321"/>
      <c r="C563" s="321"/>
      <c r="D563" s="184" t="s">
        <v>2</v>
      </c>
      <c r="E563" s="185">
        <f t="shared" si="2026"/>
        <v>0</v>
      </c>
      <c r="F563" s="185">
        <f t="shared" si="2027"/>
        <v>0</v>
      </c>
      <c r="G563" s="186" t="e">
        <f t="shared" si="1997"/>
        <v>#DIV/0!</v>
      </c>
      <c r="H563" s="183"/>
      <c r="I563" s="183"/>
      <c r="J563" s="189"/>
      <c r="K563" s="183"/>
      <c r="L563" s="183"/>
      <c r="M563" s="189"/>
      <c r="N563" s="183"/>
      <c r="O563" s="183"/>
      <c r="P563" s="189"/>
      <c r="Q563" s="183"/>
      <c r="R563" s="183"/>
      <c r="S563" s="189"/>
      <c r="T563" s="183"/>
      <c r="U563" s="183"/>
      <c r="V563" s="189"/>
      <c r="W563" s="183"/>
      <c r="X563" s="183"/>
      <c r="Y563" s="189"/>
      <c r="Z563" s="183"/>
      <c r="AA563" s="183"/>
      <c r="AB563" s="189"/>
      <c r="AC563" s="189"/>
      <c r="AD563" s="189"/>
      <c r="AE563" s="183"/>
      <c r="AF563" s="183"/>
      <c r="AG563" s="189"/>
      <c r="AH563" s="189"/>
      <c r="AI563" s="189"/>
      <c r="AJ563" s="183"/>
      <c r="AK563" s="183"/>
      <c r="AL563" s="189"/>
      <c r="AM563" s="189"/>
      <c r="AN563" s="189"/>
      <c r="AO563" s="183"/>
      <c r="AP563" s="183"/>
      <c r="AQ563" s="189"/>
      <c r="AR563" s="189"/>
      <c r="AS563" s="189"/>
      <c r="AT563" s="183"/>
      <c r="AU563" s="183"/>
      <c r="AV563" s="189"/>
      <c r="AW563" s="189"/>
      <c r="AX563" s="189"/>
      <c r="AY563" s="183"/>
      <c r="AZ563" s="183"/>
      <c r="BA563" s="189"/>
      <c r="BB563" s="274"/>
    </row>
    <row r="564" spans="1:54" ht="21.75" customHeight="1">
      <c r="A564" s="324"/>
      <c r="B564" s="321"/>
      <c r="C564" s="321"/>
      <c r="D564" s="184" t="s">
        <v>43</v>
      </c>
      <c r="E564" s="185">
        <f t="shared" si="2026"/>
        <v>0</v>
      </c>
      <c r="F564" s="185">
        <f t="shared" si="2027"/>
        <v>0</v>
      </c>
      <c r="G564" s="186" t="e">
        <f t="shared" si="1997"/>
        <v>#DIV/0!</v>
      </c>
      <c r="H564" s="183"/>
      <c r="I564" s="183"/>
      <c r="J564" s="189"/>
      <c r="K564" s="183"/>
      <c r="L564" s="183"/>
      <c r="M564" s="189"/>
      <c r="N564" s="183"/>
      <c r="O564" s="183"/>
      <c r="P564" s="189"/>
      <c r="Q564" s="183"/>
      <c r="R564" s="183"/>
      <c r="S564" s="189"/>
      <c r="T564" s="183"/>
      <c r="U564" s="183"/>
      <c r="V564" s="189"/>
      <c r="W564" s="183"/>
      <c r="X564" s="183"/>
      <c r="Y564" s="189"/>
      <c r="Z564" s="183"/>
      <c r="AA564" s="183"/>
      <c r="AB564" s="189"/>
      <c r="AC564" s="189"/>
      <c r="AD564" s="189"/>
      <c r="AE564" s="183"/>
      <c r="AF564" s="183"/>
      <c r="AG564" s="189"/>
      <c r="AH564" s="189"/>
      <c r="AI564" s="189"/>
      <c r="AJ564" s="183"/>
      <c r="AK564" s="183"/>
      <c r="AL564" s="189"/>
      <c r="AM564" s="189"/>
      <c r="AN564" s="189"/>
      <c r="AO564" s="183"/>
      <c r="AP564" s="183"/>
      <c r="AQ564" s="189"/>
      <c r="AR564" s="189"/>
      <c r="AS564" s="189"/>
      <c r="AT564" s="183"/>
      <c r="AU564" s="183"/>
      <c r="AV564" s="189"/>
      <c r="AW564" s="189"/>
      <c r="AX564" s="189"/>
      <c r="AY564" s="183"/>
      <c r="AZ564" s="183"/>
      <c r="BA564" s="189"/>
      <c r="BB564" s="274"/>
    </row>
    <row r="565" spans="1:54" ht="30" customHeight="1">
      <c r="A565" s="324"/>
      <c r="B565" s="321"/>
      <c r="C565" s="321"/>
      <c r="D565" s="192" t="s">
        <v>273</v>
      </c>
      <c r="E565" s="185">
        <f t="shared" si="2026"/>
        <v>0</v>
      </c>
      <c r="F565" s="185">
        <f t="shared" si="2027"/>
        <v>0</v>
      </c>
      <c r="G565" s="186" t="e">
        <f t="shared" si="1997"/>
        <v>#DIV/0!</v>
      </c>
      <c r="H565" s="183"/>
      <c r="I565" s="183"/>
      <c r="J565" s="189"/>
      <c r="K565" s="183"/>
      <c r="L565" s="183"/>
      <c r="M565" s="189"/>
      <c r="N565" s="183"/>
      <c r="O565" s="183"/>
      <c r="P565" s="189"/>
      <c r="Q565" s="183"/>
      <c r="R565" s="183"/>
      <c r="S565" s="189"/>
      <c r="T565" s="183"/>
      <c r="U565" s="183"/>
      <c r="V565" s="189"/>
      <c r="W565" s="183"/>
      <c r="X565" s="183"/>
      <c r="Y565" s="189"/>
      <c r="Z565" s="183"/>
      <c r="AA565" s="183"/>
      <c r="AB565" s="189"/>
      <c r="AC565" s="189"/>
      <c r="AD565" s="189"/>
      <c r="AE565" s="204"/>
      <c r="AF565" s="183"/>
      <c r="AG565" s="189"/>
      <c r="AH565" s="189"/>
      <c r="AI565" s="189"/>
      <c r="AJ565" s="183"/>
      <c r="AK565" s="183"/>
      <c r="AL565" s="189"/>
      <c r="AM565" s="189"/>
      <c r="AN565" s="189"/>
      <c r="AO565" s="183"/>
      <c r="AP565" s="183"/>
      <c r="AQ565" s="189"/>
      <c r="AR565" s="189"/>
      <c r="AS565" s="189"/>
      <c r="AT565" s="183"/>
      <c r="AU565" s="183"/>
      <c r="AV565" s="189"/>
      <c r="AW565" s="189"/>
      <c r="AX565" s="189"/>
      <c r="AY565" s="183"/>
      <c r="AZ565" s="183"/>
      <c r="BA565" s="189"/>
      <c r="BB565" s="274"/>
    </row>
    <row r="566" spans="1:54" ht="30" customHeight="1">
      <c r="A566" s="325"/>
      <c r="B566" s="322"/>
      <c r="C566" s="322"/>
      <c r="D566" s="216" t="s">
        <v>448</v>
      </c>
      <c r="E566" s="185"/>
      <c r="F566" s="185"/>
      <c r="G566" s="186" t="e">
        <f t="shared" si="1997"/>
        <v>#DIV/0!</v>
      </c>
      <c r="H566" s="183"/>
      <c r="I566" s="183"/>
      <c r="J566" s="189"/>
      <c r="K566" s="183"/>
      <c r="L566" s="183"/>
      <c r="M566" s="189"/>
      <c r="N566" s="183"/>
      <c r="O566" s="183"/>
      <c r="P566" s="189"/>
      <c r="Q566" s="183"/>
      <c r="R566" s="183"/>
      <c r="S566" s="189"/>
      <c r="T566" s="183"/>
      <c r="U566" s="183"/>
      <c r="V566" s="189"/>
      <c r="W566" s="183"/>
      <c r="X566" s="183"/>
      <c r="Y566" s="189"/>
      <c r="Z566" s="183"/>
      <c r="AA566" s="183"/>
      <c r="AB566" s="189"/>
      <c r="AC566" s="189"/>
      <c r="AD566" s="189"/>
      <c r="AE566" s="204">
        <v>700</v>
      </c>
      <c r="AF566" s="183"/>
      <c r="AG566" s="189"/>
      <c r="AH566" s="189"/>
      <c r="AI566" s="189"/>
      <c r="AJ566" s="183"/>
      <c r="AK566" s="183"/>
      <c r="AL566" s="189"/>
      <c r="AM566" s="189"/>
      <c r="AN566" s="189"/>
      <c r="AO566" s="183"/>
      <c r="AP566" s="183"/>
      <c r="AQ566" s="189"/>
      <c r="AR566" s="189"/>
      <c r="AS566" s="189"/>
      <c r="AT566" s="183"/>
      <c r="AU566" s="183"/>
      <c r="AV566" s="189"/>
      <c r="AW566" s="189"/>
      <c r="AX566" s="189"/>
      <c r="AY566" s="183"/>
      <c r="AZ566" s="183"/>
      <c r="BA566" s="189"/>
      <c r="BB566" s="206"/>
    </row>
    <row r="567" spans="1:54" s="116" customFormat="1" ht="21.75" customHeight="1">
      <c r="A567" s="323" t="s">
        <v>426</v>
      </c>
      <c r="B567" s="320"/>
      <c r="C567" s="270" t="s">
        <v>447</v>
      </c>
      <c r="D567" s="191" t="s">
        <v>41</v>
      </c>
      <c r="E567" s="185">
        <f>H567+K567+N567+Q567+T567+W567+Z567+AE567+AJ567+AO567+AT567+AY567</f>
        <v>0</v>
      </c>
      <c r="F567" s="185">
        <f>I567+L567+O567+R567+U567+X567+AA567+AF567+AK567+AP567+AU567+AZ567</f>
        <v>0</v>
      </c>
      <c r="G567" s="186" t="e">
        <f t="shared" si="1997"/>
        <v>#DIV/0!</v>
      </c>
      <c r="H567" s="185">
        <f>H568+H569+H570+H572</f>
        <v>0</v>
      </c>
      <c r="I567" s="185">
        <f t="shared" ref="I567:BA567" si="2028">I568+I569+I570+I572</f>
        <v>0</v>
      </c>
      <c r="J567" s="185">
        <f t="shared" si="2028"/>
        <v>0</v>
      </c>
      <c r="K567" s="185">
        <f t="shared" si="2028"/>
        <v>0</v>
      </c>
      <c r="L567" s="185">
        <f t="shared" si="2028"/>
        <v>0</v>
      </c>
      <c r="M567" s="185">
        <f t="shared" si="2028"/>
        <v>0</v>
      </c>
      <c r="N567" s="185">
        <f t="shared" si="2028"/>
        <v>0</v>
      </c>
      <c r="O567" s="185">
        <f t="shared" si="2028"/>
        <v>0</v>
      </c>
      <c r="P567" s="185">
        <f t="shared" si="2028"/>
        <v>0</v>
      </c>
      <c r="Q567" s="185">
        <f t="shared" si="2028"/>
        <v>0</v>
      </c>
      <c r="R567" s="185">
        <f t="shared" si="2028"/>
        <v>0</v>
      </c>
      <c r="S567" s="185">
        <f t="shared" si="2028"/>
        <v>0</v>
      </c>
      <c r="T567" s="185">
        <f t="shared" si="2028"/>
        <v>0</v>
      </c>
      <c r="U567" s="185">
        <f t="shared" si="2028"/>
        <v>0</v>
      </c>
      <c r="V567" s="185">
        <f t="shared" si="2028"/>
        <v>0</v>
      </c>
      <c r="W567" s="185">
        <f t="shared" si="2028"/>
        <v>0</v>
      </c>
      <c r="X567" s="185">
        <f t="shared" si="2028"/>
        <v>0</v>
      </c>
      <c r="Y567" s="185">
        <f t="shared" si="2028"/>
        <v>0</v>
      </c>
      <c r="Z567" s="185">
        <f t="shared" si="2028"/>
        <v>0</v>
      </c>
      <c r="AA567" s="185">
        <f t="shared" si="2028"/>
        <v>0</v>
      </c>
      <c r="AB567" s="185">
        <f t="shared" si="2028"/>
        <v>0</v>
      </c>
      <c r="AC567" s="185">
        <f t="shared" si="2028"/>
        <v>0</v>
      </c>
      <c r="AD567" s="185">
        <f t="shared" si="2028"/>
        <v>0</v>
      </c>
      <c r="AE567" s="185">
        <f t="shared" si="2028"/>
        <v>0</v>
      </c>
      <c r="AF567" s="185">
        <f t="shared" si="2028"/>
        <v>0</v>
      </c>
      <c r="AG567" s="185">
        <f t="shared" si="2028"/>
        <v>0</v>
      </c>
      <c r="AH567" s="185">
        <f t="shared" si="2028"/>
        <v>0</v>
      </c>
      <c r="AI567" s="185">
        <f t="shared" si="2028"/>
        <v>0</v>
      </c>
      <c r="AJ567" s="185">
        <f t="shared" si="2028"/>
        <v>0</v>
      </c>
      <c r="AK567" s="185">
        <f t="shared" si="2028"/>
        <v>0</v>
      </c>
      <c r="AL567" s="185">
        <f t="shared" si="2028"/>
        <v>0</v>
      </c>
      <c r="AM567" s="185">
        <f t="shared" si="2028"/>
        <v>0</v>
      </c>
      <c r="AN567" s="185">
        <f t="shared" si="2028"/>
        <v>0</v>
      </c>
      <c r="AO567" s="185">
        <f t="shared" si="2028"/>
        <v>0</v>
      </c>
      <c r="AP567" s="185">
        <f t="shared" si="2028"/>
        <v>0</v>
      </c>
      <c r="AQ567" s="185">
        <f t="shared" si="2028"/>
        <v>0</v>
      </c>
      <c r="AR567" s="185">
        <f t="shared" si="2028"/>
        <v>0</v>
      </c>
      <c r="AS567" s="185">
        <f t="shared" si="2028"/>
        <v>0</v>
      </c>
      <c r="AT567" s="185">
        <f t="shared" si="2028"/>
        <v>0</v>
      </c>
      <c r="AU567" s="185">
        <f t="shared" si="2028"/>
        <v>0</v>
      </c>
      <c r="AV567" s="185">
        <f t="shared" si="2028"/>
        <v>0</v>
      </c>
      <c r="AW567" s="185">
        <f t="shared" si="2028"/>
        <v>0</v>
      </c>
      <c r="AX567" s="185">
        <f t="shared" si="2028"/>
        <v>0</v>
      </c>
      <c r="AY567" s="185">
        <f t="shared" si="2028"/>
        <v>0</v>
      </c>
      <c r="AZ567" s="185">
        <f t="shared" si="2028"/>
        <v>0</v>
      </c>
      <c r="BA567" s="185">
        <f t="shared" si="2028"/>
        <v>0</v>
      </c>
      <c r="BB567" s="274"/>
    </row>
    <row r="568" spans="1:54">
      <c r="A568" s="324"/>
      <c r="B568" s="321"/>
      <c r="C568" s="270"/>
      <c r="D568" s="184" t="s">
        <v>37</v>
      </c>
      <c r="E568" s="185">
        <f t="shared" ref="E568:E571" si="2029">H568+K568+N568+Q568+T568+W568+Z568+AE568+AJ568+AO568+AT568+AY568</f>
        <v>0</v>
      </c>
      <c r="F568" s="185">
        <f t="shared" ref="F568:F571" si="2030">I568+L568+O568+R568+U568+X568+AA568+AF568+AK568+AP568+AU568+AZ568</f>
        <v>0</v>
      </c>
      <c r="G568" s="186" t="e">
        <f t="shared" si="1997"/>
        <v>#DIV/0!</v>
      </c>
      <c r="H568" s="183"/>
      <c r="I568" s="183"/>
      <c r="J568" s="189"/>
      <c r="K568" s="183"/>
      <c r="L568" s="183"/>
      <c r="M568" s="189"/>
      <c r="N568" s="183"/>
      <c r="O568" s="183"/>
      <c r="P568" s="189"/>
      <c r="Q568" s="183"/>
      <c r="R568" s="183"/>
      <c r="S568" s="189"/>
      <c r="T568" s="183"/>
      <c r="U568" s="183"/>
      <c r="V568" s="189"/>
      <c r="W568" s="183"/>
      <c r="X568" s="183"/>
      <c r="Y568" s="189"/>
      <c r="Z568" s="183"/>
      <c r="AA568" s="183"/>
      <c r="AB568" s="189"/>
      <c r="AC568" s="189"/>
      <c r="AD568" s="189"/>
      <c r="AE568" s="183"/>
      <c r="AF568" s="183"/>
      <c r="AG568" s="189"/>
      <c r="AH568" s="189"/>
      <c r="AI568" s="189"/>
      <c r="AJ568" s="183"/>
      <c r="AK568" s="183"/>
      <c r="AL568" s="189"/>
      <c r="AM568" s="189"/>
      <c r="AN568" s="189"/>
      <c r="AO568" s="183"/>
      <c r="AP568" s="183"/>
      <c r="AQ568" s="189"/>
      <c r="AR568" s="183"/>
      <c r="AS568" s="183"/>
      <c r="AT568" s="183"/>
      <c r="AU568" s="183"/>
      <c r="AV568" s="189"/>
      <c r="AW568" s="189"/>
      <c r="AX568" s="189"/>
      <c r="AY568" s="183"/>
      <c r="AZ568" s="183"/>
      <c r="BA568" s="189"/>
      <c r="BB568" s="274"/>
    </row>
    <row r="569" spans="1:54" ht="31.2" customHeight="1">
      <c r="A569" s="324"/>
      <c r="B569" s="321"/>
      <c r="C569" s="270"/>
      <c r="D569" s="184" t="s">
        <v>2</v>
      </c>
      <c r="E569" s="185">
        <f t="shared" si="2029"/>
        <v>0</v>
      </c>
      <c r="F569" s="185">
        <f t="shared" si="2030"/>
        <v>0</v>
      </c>
      <c r="G569" s="186" t="e">
        <f t="shared" ref="G569:G614" si="2031">F569/E569</f>
        <v>#DIV/0!</v>
      </c>
      <c r="H569" s="183"/>
      <c r="I569" s="183"/>
      <c r="J569" s="189"/>
      <c r="K569" s="183"/>
      <c r="L569" s="183"/>
      <c r="M569" s="189"/>
      <c r="N569" s="183"/>
      <c r="O569" s="183"/>
      <c r="P569" s="189"/>
      <c r="Q569" s="183"/>
      <c r="R569" s="183"/>
      <c r="S569" s="189"/>
      <c r="T569" s="183"/>
      <c r="U569" s="183"/>
      <c r="V569" s="189"/>
      <c r="W569" s="183"/>
      <c r="X569" s="183"/>
      <c r="Y569" s="189"/>
      <c r="Z569" s="183"/>
      <c r="AA569" s="183"/>
      <c r="AB569" s="189"/>
      <c r="AC569" s="189"/>
      <c r="AD569" s="189"/>
      <c r="AE569" s="183"/>
      <c r="AF569" s="183"/>
      <c r="AG569" s="189"/>
      <c r="AH569" s="189"/>
      <c r="AI569" s="189"/>
      <c r="AJ569" s="183"/>
      <c r="AK569" s="183"/>
      <c r="AL569" s="189"/>
      <c r="AM569" s="189"/>
      <c r="AN569" s="189"/>
      <c r="AO569" s="183"/>
      <c r="AP569" s="183"/>
      <c r="AQ569" s="189"/>
      <c r="AR569" s="189"/>
      <c r="AS569" s="189"/>
      <c r="AT569" s="183"/>
      <c r="AU569" s="183"/>
      <c r="AV569" s="189"/>
      <c r="AW569" s="189"/>
      <c r="AX569" s="189"/>
      <c r="AY569" s="183"/>
      <c r="AZ569" s="183"/>
      <c r="BA569" s="189"/>
      <c r="BB569" s="274"/>
    </row>
    <row r="570" spans="1:54" ht="21.75" customHeight="1">
      <c r="A570" s="324"/>
      <c r="B570" s="321"/>
      <c r="C570" s="270"/>
      <c r="D570" s="184" t="s">
        <v>43</v>
      </c>
      <c r="E570" s="185">
        <f t="shared" si="2029"/>
        <v>0</v>
      </c>
      <c r="F570" s="185">
        <f t="shared" si="2030"/>
        <v>0</v>
      </c>
      <c r="G570" s="186" t="e">
        <f t="shared" si="2031"/>
        <v>#DIV/0!</v>
      </c>
      <c r="H570" s="183"/>
      <c r="I570" s="183"/>
      <c r="J570" s="189"/>
      <c r="K570" s="183"/>
      <c r="L570" s="183"/>
      <c r="M570" s="189"/>
      <c r="N570" s="183"/>
      <c r="O570" s="183"/>
      <c r="P570" s="189"/>
      <c r="Q570" s="183"/>
      <c r="R570" s="183"/>
      <c r="S570" s="189"/>
      <c r="T570" s="183"/>
      <c r="U570" s="183"/>
      <c r="V570" s="189"/>
      <c r="W570" s="183"/>
      <c r="X570" s="183"/>
      <c r="Y570" s="189"/>
      <c r="Z570" s="183"/>
      <c r="AA570" s="183"/>
      <c r="AB570" s="189"/>
      <c r="AC570" s="189"/>
      <c r="AD570" s="189"/>
      <c r="AE570" s="183"/>
      <c r="AF570" s="183"/>
      <c r="AG570" s="189"/>
      <c r="AH570" s="189"/>
      <c r="AI570" s="189"/>
      <c r="AJ570" s="183"/>
      <c r="AK570" s="183"/>
      <c r="AL570" s="189"/>
      <c r="AM570" s="189"/>
      <c r="AN570" s="189"/>
      <c r="AO570" s="183"/>
      <c r="AP570" s="183"/>
      <c r="AQ570" s="189"/>
      <c r="AR570" s="189"/>
      <c r="AS570" s="189"/>
      <c r="AT570" s="183"/>
      <c r="AU570" s="183"/>
      <c r="AV570" s="189"/>
      <c r="AW570" s="189"/>
      <c r="AX570" s="189"/>
      <c r="AY570" s="183"/>
      <c r="AZ570" s="183"/>
      <c r="BA570" s="189"/>
      <c r="BB570" s="274"/>
    </row>
    <row r="571" spans="1:54" ht="30" customHeight="1">
      <c r="A571" s="324"/>
      <c r="B571" s="321"/>
      <c r="C571" s="270"/>
      <c r="D571" s="192" t="s">
        <v>273</v>
      </c>
      <c r="E571" s="185">
        <f t="shared" si="2029"/>
        <v>0</v>
      </c>
      <c r="F571" s="185">
        <f t="shared" si="2030"/>
        <v>0</v>
      </c>
      <c r="G571" s="186" t="e">
        <f t="shared" si="2031"/>
        <v>#DIV/0!</v>
      </c>
      <c r="H571" s="183"/>
      <c r="I571" s="183"/>
      <c r="J571" s="189"/>
      <c r="K571" s="183"/>
      <c r="L571" s="183"/>
      <c r="M571" s="189"/>
      <c r="N571" s="183"/>
      <c r="O571" s="183"/>
      <c r="P571" s="189"/>
      <c r="Q571" s="183"/>
      <c r="R571" s="183"/>
      <c r="S571" s="189"/>
      <c r="T571" s="183"/>
      <c r="U571" s="183"/>
      <c r="V571" s="189"/>
      <c r="W571" s="183"/>
      <c r="X571" s="183"/>
      <c r="Y571" s="189"/>
      <c r="Z571" s="183"/>
      <c r="AA571" s="183"/>
      <c r="AB571" s="189"/>
      <c r="AC571" s="189"/>
      <c r="AD571" s="189"/>
      <c r="AE571" s="183"/>
      <c r="AF571" s="183"/>
      <c r="AG571" s="189"/>
      <c r="AH571" s="189"/>
      <c r="AI571" s="189"/>
      <c r="AJ571" s="183"/>
      <c r="AK571" s="183"/>
      <c r="AL571" s="189"/>
      <c r="AM571" s="189"/>
      <c r="AN571" s="189"/>
      <c r="AO571" s="183"/>
      <c r="AP571" s="183"/>
      <c r="AQ571" s="189"/>
      <c r="AR571" s="189"/>
      <c r="AS571" s="189"/>
      <c r="AT571" s="183"/>
      <c r="AU571" s="183"/>
      <c r="AV571" s="189"/>
      <c r="AW571" s="189"/>
      <c r="AX571" s="189"/>
      <c r="AY571" s="183"/>
      <c r="AZ571" s="183"/>
      <c r="BA571" s="189"/>
      <c r="BB571" s="274"/>
    </row>
    <row r="572" spans="1:54" ht="30" customHeight="1">
      <c r="A572" s="325"/>
      <c r="B572" s="322"/>
      <c r="C572" s="207"/>
      <c r="D572" s="216" t="s">
        <v>448</v>
      </c>
      <c r="E572" s="185"/>
      <c r="F572" s="185"/>
      <c r="G572" s="186" t="e">
        <f t="shared" si="2031"/>
        <v>#DIV/0!</v>
      </c>
      <c r="H572" s="183"/>
      <c r="I572" s="183"/>
      <c r="J572" s="189"/>
      <c r="K572" s="183"/>
      <c r="L572" s="183"/>
      <c r="M572" s="189"/>
      <c r="N572" s="183"/>
      <c r="O572" s="183"/>
      <c r="P572" s="189"/>
      <c r="Q572" s="183"/>
      <c r="R572" s="183"/>
      <c r="S572" s="189"/>
      <c r="T572" s="183"/>
      <c r="U572" s="183"/>
      <c r="V572" s="189"/>
      <c r="W572" s="183"/>
      <c r="X572" s="183"/>
      <c r="Y572" s="189"/>
      <c r="Z572" s="183"/>
      <c r="AA572" s="183"/>
      <c r="AB572" s="189"/>
      <c r="AC572" s="189"/>
      <c r="AD572" s="189"/>
      <c r="AE572" s="183"/>
      <c r="AF572" s="183"/>
      <c r="AG572" s="189"/>
      <c r="AH572" s="189"/>
      <c r="AI572" s="189"/>
      <c r="AJ572" s="183"/>
      <c r="AK572" s="183"/>
      <c r="AL572" s="189"/>
      <c r="AM572" s="189"/>
      <c r="AN572" s="189"/>
      <c r="AO572" s="183"/>
      <c r="AP572" s="183"/>
      <c r="AQ572" s="189"/>
      <c r="AR572" s="189"/>
      <c r="AS572" s="189"/>
      <c r="AT572" s="183"/>
      <c r="AU572" s="183"/>
      <c r="AV572" s="189"/>
      <c r="AW572" s="189"/>
      <c r="AX572" s="189"/>
      <c r="AY572" s="183"/>
      <c r="AZ572" s="183"/>
      <c r="BA572" s="189"/>
      <c r="BB572" s="206"/>
    </row>
    <row r="573" spans="1:54" s="116" customFormat="1" ht="22.2" customHeight="1">
      <c r="A573" s="311" t="s">
        <v>432</v>
      </c>
      <c r="B573" s="312"/>
      <c r="C573" s="313"/>
      <c r="D573" s="191" t="s">
        <v>41</v>
      </c>
      <c r="E573" s="185">
        <f>H573+K573+N573+Q573+T573+W573+Z573+AE573+AJ573+AO573+AT573+AY573</f>
        <v>36780.534</v>
      </c>
      <c r="F573" s="185">
        <f>I573+L573+O573+R573+U573+X573+AA573+AF573+AK573+AP573+AU573+AZ573</f>
        <v>0</v>
      </c>
      <c r="G573" s="186">
        <f t="shared" si="2031"/>
        <v>0</v>
      </c>
      <c r="H573" s="185">
        <f>H441</f>
        <v>0</v>
      </c>
      <c r="I573" s="185">
        <f t="shared" ref="I573:BA573" si="2032">I441</f>
        <v>0</v>
      </c>
      <c r="J573" s="185">
        <f t="shared" si="2032"/>
        <v>0</v>
      </c>
      <c r="K573" s="185">
        <f t="shared" si="2032"/>
        <v>0</v>
      </c>
      <c r="L573" s="185">
        <f t="shared" si="2032"/>
        <v>0</v>
      </c>
      <c r="M573" s="185">
        <f t="shared" si="2032"/>
        <v>0</v>
      </c>
      <c r="N573" s="185">
        <f t="shared" si="2032"/>
        <v>0</v>
      </c>
      <c r="O573" s="185">
        <f t="shared" si="2032"/>
        <v>0</v>
      </c>
      <c r="P573" s="185">
        <f t="shared" si="2032"/>
        <v>0</v>
      </c>
      <c r="Q573" s="185">
        <f t="shared" si="2032"/>
        <v>0</v>
      </c>
      <c r="R573" s="185">
        <f t="shared" si="2032"/>
        <v>0</v>
      </c>
      <c r="S573" s="185">
        <f t="shared" si="2032"/>
        <v>0</v>
      </c>
      <c r="T573" s="185">
        <f t="shared" si="2032"/>
        <v>0</v>
      </c>
      <c r="U573" s="185">
        <f t="shared" si="2032"/>
        <v>0</v>
      </c>
      <c r="V573" s="185">
        <f t="shared" si="2032"/>
        <v>0</v>
      </c>
      <c r="W573" s="185">
        <f t="shared" si="2032"/>
        <v>0</v>
      </c>
      <c r="X573" s="185">
        <f t="shared" si="2032"/>
        <v>0</v>
      </c>
      <c r="Y573" s="185">
        <f t="shared" si="2032"/>
        <v>0</v>
      </c>
      <c r="Z573" s="185">
        <f t="shared" si="2032"/>
        <v>0</v>
      </c>
      <c r="AA573" s="185">
        <f t="shared" si="2032"/>
        <v>0</v>
      </c>
      <c r="AB573" s="185">
        <f t="shared" si="2032"/>
        <v>0</v>
      </c>
      <c r="AC573" s="185">
        <f t="shared" si="2032"/>
        <v>0</v>
      </c>
      <c r="AD573" s="185">
        <f t="shared" si="2032"/>
        <v>0</v>
      </c>
      <c r="AE573" s="185">
        <f t="shared" si="2032"/>
        <v>22780.534</v>
      </c>
      <c r="AF573" s="185">
        <f t="shared" si="2032"/>
        <v>0</v>
      </c>
      <c r="AG573" s="185">
        <f t="shared" si="2032"/>
        <v>0</v>
      </c>
      <c r="AH573" s="185">
        <f t="shared" si="2032"/>
        <v>0</v>
      </c>
      <c r="AI573" s="185">
        <f t="shared" si="2032"/>
        <v>0</v>
      </c>
      <c r="AJ573" s="185">
        <f t="shared" si="2032"/>
        <v>14000</v>
      </c>
      <c r="AK573" s="185">
        <f t="shared" si="2032"/>
        <v>0</v>
      </c>
      <c r="AL573" s="185">
        <f t="shared" si="2032"/>
        <v>0</v>
      </c>
      <c r="AM573" s="185">
        <f t="shared" si="2032"/>
        <v>0</v>
      </c>
      <c r="AN573" s="185">
        <f t="shared" si="2032"/>
        <v>0</v>
      </c>
      <c r="AO573" s="185">
        <f t="shared" si="2032"/>
        <v>0</v>
      </c>
      <c r="AP573" s="185">
        <f t="shared" si="2032"/>
        <v>0</v>
      </c>
      <c r="AQ573" s="185">
        <f t="shared" si="2032"/>
        <v>0</v>
      </c>
      <c r="AR573" s="185">
        <f t="shared" si="2032"/>
        <v>0</v>
      </c>
      <c r="AS573" s="185">
        <f t="shared" si="2032"/>
        <v>0</v>
      </c>
      <c r="AT573" s="185">
        <f t="shared" si="2032"/>
        <v>0</v>
      </c>
      <c r="AU573" s="185">
        <f t="shared" si="2032"/>
        <v>0</v>
      </c>
      <c r="AV573" s="185">
        <f t="shared" si="2032"/>
        <v>0</v>
      </c>
      <c r="AW573" s="185">
        <f t="shared" si="2032"/>
        <v>0</v>
      </c>
      <c r="AX573" s="185">
        <f t="shared" si="2032"/>
        <v>0</v>
      </c>
      <c r="AY573" s="185">
        <f t="shared" si="2032"/>
        <v>0</v>
      </c>
      <c r="AZ573" s="185">
        <f t="shared" si="2032"/>
        <v>0</v>
      </c>
      <c r="BA573" s="185">
        <f t="shared" si="2032"/>
        <v>0</v>
      </c>
      <c r="BB573" s="274"/>
    </row>
    <row r="574" spans="1:54">
      <c r="A574" s="326"/>
      <c r="B574" s="327"/>
      <c r="C574" s="328"/>
      <c r="D574" s="184" t="s">
        <v>37</v>
      </c>
      <c r="E574" s="185">
        <f t="shared" ref="E574:E577" si="2033">H574+K574+N574+Q574+T574+W574+Z574+AE574+AJ574+AO574+AT574+AY574</f>
        <v>1916</v>
      </c>
      <c r="F574" s="185">
        <f t="shared" ref="F574:F577" si="2034">I574+L574+O574+R574+U574+X574+AA574+AF574+AK574+AP574+AU574+AZ574</f>
        <v>0</v>
      </c>
      <c r="G574" s="186">
        <f t="shared" si="2031"/>
        <v>0</v>
      </c>
      <c r="H574" s="185">
        <f t="shared" ref="H574:BA574" si="2035">H442</f>
        <v>0</v>
      </c>
      <c r="I574" s="185">
        <f t="shared" si="2035"/>
        <v>0</v>
      </c>
      <c r="J574" s="185">
        <f t="shared" si="2035"/>
        <v>0</v>
      </c>
      <c r="K574" s="185">
        <f t="shared" si="2035"/>
        <v>0</v>
      </c>
      <c r="L574" s="185">
        <f t="shared" si="2035"/>
        <v>0</v>
      </c>
      <c r="M574" s="185">
        <f t="shared" si="2035"/>
        <v>0</v>
      </c>
      <c r="N574" s="185">
        <f t="shared" si="2035"/>
        <v>0</v>
      </c>
      <c r="O574" s="185">
        <f t="shared" si="2035"/>
        <v>0</v>
      </c>
      <c r="P574" s="185">
        <f t="shared" si="2035"/>
        <v>0</v>
      </c>
      <c r="Q574" s="185">
        <f t="shared" si="2035"/>
        <v>0</v>
      </c>
      <c r="R574" s="185">
        <f t="shared" si="2035"/>
        <v>0</v>
      </c>
      <c r="S574" s="185">
        <f t="shared" si="2035"/>
        <v>0</v>
      </c>
      <c r="T574" s="185">
        <f t="shared" si="2035"/>
        <v>0</v>
      </c>
      <c r="U574" s="185">
        <f t="shared" si="2035"/>
        <v>0</v>
      </c>
      <c r="V574" s="185">
        <f t="shared" si="2035"/>
        <v>0</v>
      </c>
      <c r="W574" s="185">
        <f t="shared" si="2035"/>
        <v>0</v>
      </c>
      <c r="X574" s="185">
        <f t="shared" si="2035"/>
        <v>0</v>
      </c>
      <c r="Y574" s="185">
        <f t="shared" si="2035"/>
        <v>0</v>
      </c>
      <c r="Z574" s="185">
        <f t="shared" si="2035"/>
        <v>0</v>
      </c>
      <c r="AA574" s="185">
        <f t="shared" si="2035"/>
        <v>0</v>
      </c>
      <c r="AB574" s="185">
        <f t="shared" si="2035"/>
        <v>0</v>
      </c>
      <c r="AC574" s="185">
        <f t="shared" si="2035"/>
        <v>0</v>
      </c>
      <c r="AD574" s="185">
        <f t="shared" si="2035"/>
        <v>0</v>
      </c>
      <c r="AE574" s="185">
        <f t="shared" si="2035"/>
        <v>1916</v>
      </c>
      <c r="AF574" s="185">
        <f t="shared" si="2035"/>
        <v>0</v>
      </c>
      <c r="AG574" s="185">
        <f t="shared" si="2035"/>
        <v>0</v>
      </c>
      <c r="AH574" s="185">
        <f t="shared" si="2035"/>
        <v>0</v>
      </c>
      <c r="AI574" s="185">
        <f t="shared" si="2035"/>
        <v>0</v>
      </c>
      <c r="AJ574" s="185">
        <f t="shared" si="2035"/>
        <v>0</v>
      </c>
      <c r="AK574" s="185">
        <f t="shared" si="2035"/>
        <v>0</v>
      </c>
      <c r="AL574" s="185">
        <f t="shared" si="2035"/>
        <v>0</v>
      </c>
      <c r="AM574" s="185">
        <f t="shared" si="2035"/>
        <v>0</v>
      </c>
      <c r="AN574" s="185">
        <f t="shared" si="2035"/>
        <v>0</v>
      </c>
      <c r="AO574" s="185">
        <f t="shared" si="2035"/>
        <v>0</v>
      </c>
      <c r="AP574" s="185">
        <f t="shared" si="2035"/>
        <v>0</v>
      </c>
      <c r="AQ574" s="185">
        <f t="shared" si="2035"/>
        <v>0</v>
      </c>
      <c r="AR574" s="185">
        <f t="shared" si="2035"/>
        <v>0</v>
      </c>
      <c r="AS574" s="185">
        <f t="shared" si="2035"/>
        <v>0</v>
      </c>
      <c r="AT574" s="185">
        <f t="shared" si="2035"/>
        <v>0</v>
      </c>
      <c r="AU574" s="185">
        <f t="shared" si="2035"/>
        <v>0</v>
      </c>
      <c r="AV574" s="185">
        <f t="shared" si="2035"/>
        <v>0</v>
      </c>
      <c r="AW574" s="185">
        <f t="shared" si="2035"/>
        <v>0</v>
      </c>
      <c r="AX574" s="185">
        <f t="shared" si="2035"/>
        <v>0</v>
      </c>
      <c r="AY574" s="185">
        <f t="shared" si="2035"/>
        <v>0</v>
      </c>
      <c r="AZ574" s="185">
        <f t="shared" si="2035"/>
        <v>0</v>
      </c>
      <c r="BA574" s="185">
        <f t="shared" si="2035"/>
        <v>0</v>
      </c>
      <c r="BB574" s="274"/>
    </row>
    <row r="575" spans="1:54" ht="31.2" customHeight="1">
      <c r="A575" s="326"/>
      <c r="B575" s="327"/>
      <c r="C575" s="328"/>
      <c r="D575" s="184" t="s">
        <v>2</v>
      </c>
      <c r="E575" s="185">
        <f t="shared" si="2033"/>
        <v>2996.8999999999996</v>
      </c>
      <c r="F575" s="185">
        <f t="shared" si="2034"/>
        <v>0</v>
      </c>
      <c r="G575" s="186">
        <f t="shared" si="2031"/>
        <v>0</v>
      </c>
      <c r="H575" s="185">
        <f t="shared" ref="H575:BA575" si="2036">H443</f>
        <v>0</v>
      </c>
      <c r="I575" s="185">
        <f t="shared" si="2036"/>
        <v>0</v>
      </c>
      <c r="J575" s="185">
        <f t="shared" si="2036"/>
        <v>0</v>
      </c>
      <c r="K575" s="185">
        <f t="shared" si="2036"/>
        <v>0</v>
      </c>
      <c r="L575" s="185">
        <f t="shared" si="2036"/>
        <v>0</v>
      </c>
      <c r="M575" s="185">
        <f t="shared" si="2036"/>
        <v>0</v>
      </c>
      <c r="N575" s="185">
        <f t="shared" si="2036"/>
        <v>0</v>
      </c>
      <c r="O575" s="185">
        <f t="shared" si="2036"/>
        <v>0</v>
      </c>
      <c r="P575" s="185">
        <f t="shared" si="2036"/>
        <v>0</v>
      </c>
      <c r="Q575" s="185">
        <f t="shared" si="2036"/>
        <v>0</v>
      </c>
      <c r="R575" s="185">
        <f t="shared" si="2036"/>
        <v>0</v>
      </c>
      <c r="S575" s="185">
        <f t="shared" si="2036"/>
        <v>0</v>
      </c>
      <c r="T575" s="185">
        <f t="shared" si="2036"/>
        <v>0</v>
      </c>
      <c r="U575" s="185">
        <f t="shared" si="2036"/>
        <v>0</v>
      </c>
      <c r="V575" s="185">
        <f t="shared" si="2036"/>
        <v>0</v>
      </c>
      <c r="W575" s="185">
        <f t="shared" si="2036"/>
        <v>0</v>
      </c>
      <c r="X575" s="185">
        <f t="shared" si="2036"/>
        <v>0</v>
      </c>
      <c r="Y575" s="185">
        <f t="shared" si="2036"/>
        <v>0</v>
      </c>
      <c r="Z575" s="185">
        <f t="shared" si="2036"/>
        <v>0</v>
      </c>
      <c r="AA575" s="185">
        <f t="shared" si="2036"/>
        <v>0</v>
      </c>
      <c r="AB575" s="185">
        <f t="shared" si="2036"/>
        <v>0</v>
      </c>
      <c r="AC575" s="185">
        <f t="shared" si="2036"/>
        <v>0</v>
      </c>
      <c r="AD575" s="185">
        <f t="shared" si="2036"/>
        <v>0</v>
      </c>
      <c r="AE575" s="185">
        <f t="shared" si="2036"/>
        <v>2996.8999999999996</v>
      </c>
      <c r="AF575" s="185">
        <f t="shared" si="2036"/>
        <v>0</v>
      </c>
      <c r="AG575" s="185">
        <f t="shared" si="2036"/>
        <v>0</v>
      </c>
      <c r="AH575" s="185">
        <f t="shared" si="2036"/>
        <v>0</v>
      </c>
      <c r="AI575" s="185">
        <f t="shared" si="2036"/>
        <v>0</v>
      </c>
      <c r="AJ575" s="185">
        <f t="shared" si="2036"/>
        <v>0</v>
      </c>
      <c r="AK575" s="185">
        <f t="shared" si="2036"/>
        <v>0</v>
      </c>
      <c r="AL575" s="185">
        <f t="shared" si="2036"/>
        <v>0</v>
      </c>
      <c r="AM575" s="185">
        <f t="shared" si="2036"/>
        <v>0</v>
      </c>
      <c r="AN575" s="185">
        <f t="shared" si="2036"/>
        <v>0</v>
      </c>
      <c r="AO575" s="185">
        <f t="shared" si="2036"/>
        <v>0</v>
      </c>
      <c r="AP575" s="185">
        <f t="shared" si="2036"/>
        <v>0</v>
      </c>
      <c r="AQ575" s="185">
        <f t="shared" si="2036"/>
        <v>0</v>
      </c>
      <c r="AR575" s="185">
        <f t="shared" si="2036"/>
        <v>0</v>
      </c>
      <c r="AS575" s="185">
        <f t="shared" si="2036"/>
        <v>0</v>
      </c>
      <c r="AT575" s="185">
        <f t="shared" si="2036"/>
        <v>0</v>
      </c>
      <c r="AU575" s="185">
        <f t="shared" si="2036"/>
        <v>0</v>
      </c>
      <c r="AV575" s="185">
        <f t="shared" si="2036"/>
        <v>0</v>
      </c>
      <c r="AW575" s="185">
        <f t="shared" si="2036"/>
        <v>0</v>
      </c>
      <c r="AX575" s="185">
        <f t="shared" si="2036"/>
        <v>0</v>
      </c>
      <c r="AY575" s="185">
        <f t="shared" si="2036"/>
        <v>0</v>
      </c>
      <c r="AZ575" s="185">
        <f t="shared" si="2036"/>
        <v>0</v>
      </c>
      <c r="BA575" s="185">
        <f t="shared" si="2036"/>
        <v>0</v>
      </c>
      <c r="BB575" s="274"/>
    </row>
    <row r="576" spans="1:54" ht="21.75" customHeight="1">
      <c r="A576" s="326"/>
      <c r="B576" s="327"/>
      <c r="C576" s="328"/>
      <c r="D576" s="184" t="s">
        <v>43</v>
      </c>
      <c r="E576" s="185">
        <f t="shared" si="2033"/>
        <v>25367.633999999998</v>
      </c>
      <c r="F576" s="185">
        <f t="shared" si="2034"/>
        <v>0</v>
      </c>
      <c r="G576" s="186">
        <f t="shared" si="2031"/>
        <v>0</v>
      </c>
      <c r="H576" s="185">
        <f t="shared" ref="H576:BA576" si="2037">H444</f>
        <v>0</v>
      </c>
      <c r="I576" s="185">
        <f t="shared" si="2037"/>
        <v>0</v>
      </c>
      <c r="J576" s="185">
        <f t="shared" si="2037"/>
        <v>0</v>
      </c>
      <c r="K576" s="185">
        <f t="shared" si="2037"/>
        <v>0</v>
      </c>
      <c r="L576" s="185">
        <f t="shared" si="2037"/>
        <v>0</v>
      </c>
      <c r="M576" s="185">
        <f t="shared" si="2037"/>
        <v>0</v>
      </c>
      <c r="N576" s="185">
        <f t="shared" si="2037"/>
        <v>0</v>
      </c>
      <c r="O576" s="185">
        <f t="shared" si="2037"/>
        <v>0</v>
      </c>
      <c r="P576" s="185">
        <f t="shared" si="2037"/>
        <v>0</v>
      </c>
      <c r="Q576" s="185">
        <f t="shared" si="2037"/>
        <v>0</v>
      </c>
      <c r="R576" s="185">
        <f t="shared" si="2037"/>
        <v>0</v>
      </c>
      <c r="S576" s="185">
        <f t="shared" si="2037"/>
        <v>0</v>
      </c>
      <c r="T576" s="185">
        <f t="shared" si="2037"/>
        <v>0</v>
      </c>
      <c r="U576" s="185">
        <f t="shared" si="2037"/>
        <v>0</v>
      </c>
      <c r="V576" s="185">
        <f t="shared" si="2037"/>
        <v>0</v>
      </c>
      <c r="W576" s="185">
        <f t="shared" si="2037"/>
        <v>0</v>
      </c>
      <c r="X576" s="185">
        <f t="shared" si="2037"/>
        <v>0</v>
      </c>
      <c r="Y576" s="185">
        <f t="shared" si="2037"/>
        <v>0</v>
      </c>
      <c r="Z576" s="185">
        <f t="shared" si="2037"/>
        <v>0</v>
      </c>
      <c r="AA576" s="185">
        <f t="shared" si="2037"/>
        <v>0</v>
      </c>
      <c r="AB576" s="185">
        <f t="shared" si="2037"/>
        <v>0</v>
      </c>
      <c r="AC576" s="185">
        <f t="shared" si="2037"/>
        <v>0</v>
      </c>
      <c r="AD576" s="185">
        <f t="shared" si="2037"/>
        <v>0</v>
      </c>
      <c r="AE576" s="185">
        <f t="shared" si="2037"/>
        <v>13767.634</v>
      </c>
      <c r="AF576" s="185">
        <f t="shared" si="2037"/>
        <v>0</v>
      </c>
      <c r="AG576" s="185">
        <f t="shared" si="2037"/>
        <v>0</v>
      </c>
      <c r="AH576" s="185">
        <f t="shared" si="2037"/>
        <v>0</v>
      </c>
      <c r="AI576" s="185">
        <f t="shared" si="2037"/>
        <v>0</v>
      </c>
      <c r="AJ576" s="185">
        <f t="shared" si="2037"/>
        <v>11600</v>
      </c>
      <c r="AK576" s="185">
        <f t="shared" si="2037"/>
        <v>0</v>
      </c>
      <c r="AL576" s="185">
        <f t="shared" si="2037"/>
        <v>0</v>
      </c>
      <c r="AM576" s="185">
        <f t="shared" si="2037"/>
        <v>0</v>
      </c>
      <c r="AN576" s="185">
        <f t="shared" si="2037"/>
        <v>0</v>
      </c>
      <c r="AO576" s="185">
        <f t="shared" si="2037"/>
        <v>0</v>
      </c>
      <c r="AP576" s="185">
        <f t="shared" si="2037"/>
        <v>0</v>
      </c>
      <c r="AQ576" s="185">
        <f t="shared" si="2037"/>
        <v>0</v>
      </c>
      <c r="AR576" s="185">
        <f t="shared" si="2037"/>
        <v>0</v>
      </c>
      <c r="AS576" s="185">
        <f t="shared" si="2037"/>
        <v>0</v>
      </c>
      <c r="AT576" s="185">
        <f t="shared" si="2037"/>
        <v>0</v>
      </c>
      <c r="AU576" s="185">
        <f t="shared" si="2037"/>
        <v>0</v>
      </c>
      <c r="AV576" s="185">
        <f t="shared" si="2037"/>
        <v>0</v>
      </c>
      <c r="AW576" s="185">
        <f t="shared" si="2037"/>
        <v>0</v>
      </c>
      <c r="AX576" s="185">
        <f t="shared" si="2037"/>
        <v>0</v>
      </c>
      <c r="AY576" s="185">
        <f t="shared" si="2037"/>
        <v>0</v>
      </c>
      <c r="AZ576" s="185">
        <f t="shared" si="2037"/>
        <v>0</v>
      </c>
      <c r="BA576" s="185">
        <f t="shared" si="2037"/>
        <v>0</v>
      </c>
      <c r="BB576" s="274"/>
    </row>
    <row r="577" spans="1:54" ht="30" customHeight="1">
      <c r="A577" s="326"/>
      <c r="B577" s="327"/>
      <c r="C577" s="328"/>
      <c r="D577" s="192" t="s">
        <v>273</v>
      </c>
      <c r="E577" s="185">
        <f t="shared" si="2033"/>
        <v>0</v>
      </c>
      <c r="F577" s="185">
        <f t="shared" si="2034"/>
        <v>0</v>
      </c>
      <c r="G577" s="186" t="e">
        <f t="shared" si="2031"/>
        <v>#DIV/0!</v>
      </c>
      <c r="H577" s="185">
        <f t="shared" ref="H577:BA577" si="2038">H445</f>
        <v>0</v>
      </c>
      <c r="I577" s="185">
        <f t="shared" si="2038"/>
        <v>0</v>
      </c>
      <c r="J577" s="185">
        <f t="shared" si="2038"/>
        <v>0</v>
      </c>
      <c r="K577" s="185">
        <f t="shared" si="2038"/>
        <v>0</v>
      </c>
      <c r="L577" s="185">
        <f t="shared" si="2038"/>
        <v>0</v>
      </c>
      <c r="M577" s="185">
        <f t="shared" si="2038"/>
        <v>0</v>
      </c>
      <c r="N577" s="185">
        <f t="shared" si="2038"/>
        <v>0</v>
      </c>
      <c r="O577" s="185">
        <f t="shared" si="2038"/>
        <v>0</v>
      </c>
      <c r="P577" s="185">
        <f t="shared" si="2038"/>
        <v>0</v>
      </c>
      <c r="Q577" s="185">
        <f t="shared" si="2038"/>
        <v>0</v>
      </c>
      <c r="R577" s="185">
        <f t="shared" si="2038"/>
        <v>0</v>
      </c>
      <c r="S577" s="185">
        <f t="shared" si="2038"/>
        <v>0</v>
      </c>
      <c r="T577" s="185">
        <f t="shared" si="2038"/>
        <v>0</v>
      </c>
      <c r="U577" s="185">
        <f t="shared" si="2038"/>
        <v>0</v>
      </c>
      <c r="V577" s="185">
        <f t="shared" si="2038"/>
        <v>0</v>
      </c>
      <c r="W577" s="185">
        <f t="shared" si="2038"/>
        <v>0</v>
      </c>
      <c r="X577" s="185">
        <f t="shared" si="2038"/>
        <v>0</v>
      </c>
      <c r="Y577" s="185">
        <f t="shared" si="2038"/>
        <v>0</v>
      </c>
      <c r="Z577" s="185">
        <f t="shared" si="2038"/>
        <v>0</v>
      </c>
      <c r="AA577" s="185">
        <f t="shared" si="2038"/>
        <v>0</v>
      </c>
      <c r="AB577" s="185">
        <f t="shared" si="2038"/>
        <v>0</v>
      </c>
      <c r="AC577" s="185">
        <f t="shared" si="2038"/>
        <v>0</v>
      </c>
      <c r="AD577" s="185">
        <f t="shared" si="2038"/>
        <v>0</v>
      </c>
      <c r="AE577" s="185">
        <f t="shared" si="2038"/>
        <v>0</v>
      </c>
      <c r="AF577" s="185">
        <f t="shared" si="2038"/>
        <v>0</v>
      </c>
      <c r="AG577" s="185">
        <f t="shared" si="2038"/>
        <v>0</v>
      </c>
      <c r="AH577" s="185">
        <f t="shared" si="2038"/>
        <v>0</v>
      </c>
      <c r="AI577" s="185">
        <f t="shared" si="2038"/>
        <v>0</v>
      </c>
      <c r="AJ577" s="185">
        <f t="shared" si="2038"/>
        <v>0</v>
      </c>
      <c r="AK577" s="185">
        <f t="shared" si="2038"/>
        <v>0</v>
      </c>
      <c r="AL577" s="185">
        <f t="shared" si="2038"/>
        <v>0</v>
      </c>
      <c r="AM577" s="185">
        <f t="shared" si="2038"/>
        <v>0</v>
      </c>
      <c r="AN577" s="185">
        <f t="shared" si="2038"/>
        <v>0</v>
      </c>
      <c r="AO577" s="185">
        <f t="shared" si="2038"/>
        <v>0</v>
      </c>
      <c r="AP577" s="185">
        <f t="shared" si="2038"/>
        <v>0</v>
      </c>
      <c r="AQ577" s="185">
        <f t="shared" si="2038"/>
        <v>0</v>
      </c>
      <c r="AR577" s="185">
        <f t="shared" si="2038"/>
        <v>0</v>
      </c>
      <c r="AS577" s="185">
        <f t="shared" si="2038"/>
        <v>0</v>
      </c>
      <c r="AT577" s="185">
        <f t="shared" si="2038"/>
        <v>0</v>
      </c>
      <c r="AU577" s="185">
        <f t="shared" si="2038"/>
        <v>0</v>
      </c>
      <c r="AV577" s="185">
        <f t="shared" si="2038"/>
        <v>0</v>
      </c>
      <c r="AW577" s="185">
        <f t="shared" si="2038"/>
        <v>0</v>
      </c>
      <c r="AX577" s="185">
        <f t="shared" si="2038"/>
        <v>0</v>
      </c>
      <c r="AY577" s="185">
        <f t="shared" si="2038"/>
        <v>0</v>
      </c>
      <c r="AZ577" s="185">
        <f t="shared" si="2038"/>
        <v>0</v>
      </c>
      <c r="BA577" s="185">
        <f t="shared" si="2038"/>
        <v>0</v>
      </c>
      <c r="BB577" s="274"/>
    </row>
    <row r="578" spans="1:54" ht="30" customHeight="1">
      <c r="A578" s="329"/>
      <c r="B578" s="330"/>
      <c r="C578" s="331"/>
      <c r="D578" s="216" t="s">
        <v>448</v>
      </c>
      <c r="E578" s="185">
        <f t="shared" ref="E578" si="2039">H578+K578+N578+Q578+T578+W578+Z578+AE578+AJ578+AO578+AT578+AY578</f>
        <v>6500</v>
      </c>
      <c r="F578" s="185">
        <f t="shared" ref="F578" si="2040">I578+L578+O578+R578+U578+X578+AA578+AF578+AK578+AP578+AU578+AZ578</f>
        <v>0</v>
      </c>
      <c r="G578" s="186">
        <f t="shared" si="2031"/>
        <v>0</v>
      </c>
      <c r="H578" s="185">
        <f t="shared" ref="H578:BA578" si="2041">H446</f>
        <v>0</v>
      </c>
      <c r="I578" s="185">
        <f t="shared" si="2041"/>
        <v>0</v>
      </c>
      <c r="J578" s="185">
        <f t="shared" si="2041"/>
        <v>0</v>
      </c>
      <c r="K578" s="185">
        <f t="shared" si="2041"/>
        <v>0</v>
      </c>
      <c r="L578" s="185">
        <f t="shared" si="2041"/>
        <v>0</v>
      </c>
      <c r="M578" s="185">
        <f t="shared" si="2041"/>
        <v>0</v>
      </c>
      <c r="N578" s="185">
        <f t="shared" si="2041"/>
        <v>0</v>
      </c>
      <c r="O578" s="185">
        <f t="shared" si="2041"/>
        <v>0</v>
      </c>
      <c r="P578" s="185">
        <f t="shared" si="2041"/>
        <v>0</v>
      </c>
      <c r="Q578" s="185">
        <f t="shared" si="2041"/>
        <v>0</v>
      </c>
      <c r="R578" s="185">
        <f t="shared" si="2041"/>
        <v>0</v>
      </c>
      <c r="S578" s="185">
        <f t="shared" si="2041"/>
        <v>0</v>
      </c>
      <c r="T578" s="185">
        <f t="shared" si="2041"/>
        <v>0</v>
      </c>
      <c r="U578" s="185">
        <f t="shared" si="2041"/>
        <v>0</v>
      </c>
      <c r="V578" s="185">
        <f t="shared" si="2041"/>
        <v>0</v>
      </c>
      <c r="W578" s="185">
        <f t="shared" si="2041"/>
        <v>0</v>
      </c>
      <c r="X578" s="185">
        <f t="shared" si="2041"/>
        <v>0</v>
      </c>
      <c r="Y578" s="185">
        <f t="shared" si="2041"/>
        <v>0</v>
      </c>
      <c r="Z578" s="185">
        <f t="shared" si="2041"/>
        <v>0</v>
      </c>
      <c r="AA578" s="185">
        <f t="shared" si="2041"/>
        <v>0</v>
      </c>
      <c r="AB578" s="185">
        <f t="shared" si="2041"/>
        <v>0</v>
      </c>
      <c r="AC578" s="185">
        <f t="shared" si="2041"/>
        <v>0</v>
      </c>
      <c r="AD578" s="185">
        <f t="shared" si="2041"/>
        <v>0</v>
      </c>
      <c r="AE578" s="185">
        <f t="shared" si="2041"/>
        <v>4100</v>
      </c>
      <c r="AF578" s="185">
        <f t="shared" si="2041"/>
        <v>0</v>
      </c>
      <c r="AG578" s="185">
        <f t="shared" si="2041"/>
        <v>0</v>
      </c>
      <c r="AH578" s="185">
        <f t="shared" si="2041"/>
        <v>0</v>
      </c>
      <c r="AI578" s="185">
        <f t="shared" si="2041"/>
        <v>0</v>
      </c>
      <c r="AJ578" s="185">
        <f t="shared" si="2041"/>
        <v>2400</v>
      </c>
      <c r="AK578" s="185">
        <f t="shared" si="2041"/>
        <v>0</v>
      </c>
      <c r="AL578" s="185">
        <f t="shared" si="2041"/>
        <v>0</v>
      </c>
      <c r="AM578" s="185">
        <f t="shared" si="2041"/>
        <v>0</v>
      </c>
      <c r="AN578" s="185">
        <f t="shared" si="2041"/>
        <v>0</v>
      </c>
      <c r="AO578" s="185">
        <f t="shared" si="2041"/>
        <v>0</v>
      </c>
      <c r="AP578" s="185">
        <f t="shared" si="2041"/>
        <v>0</v>
      </c>
      <c r="AQ578" s="185">
        <f t="shared" si="2041"/>
        <v>0</v>
      </c>
      <c r="AR578" s="185">
        <f t="shared" si="2041"/>
        <v>0</v>
      </c>
      <c r="AS578" s="185">
        <f t="shared" si="2041"/>
        <v>0</v>
      </c>
      <c r="AT578" s="185">
        <f t="shared" si="2041"/>
        <v>0</v>
      </c>
      <c r="AU578" s="185">
        <f t="shared" si="2041"/>
        <v>0</v>
      </c>
      <c r="AV578" s="185">
        <f t="shared" si="2041"/>
        <v>0</v>
      </c>
      <c r="AW578" s="185">
        <f t="shared" si="2041"/>
        <v>0</v>
      </c>
      <c r="AX578" s="185">
        <f t="shared" si="2041"/>
        <v>0</v>
      </c>
      <c r="AY578" s="185">
        <f t="shared" si="2041"/>
        <v>0</v>
      </c>
      <c r="AZ578" s="185">
        <f t="shared" si="2041"/>
        <v>0</v>
      </c>
      <c r="BA578" s="185">
        <f t="shared" si="2041"/>
        <v>0</v>
      </c>
      <c r="BB578" s="206"/>
    </row>
    <row r="579" spans="1:54" s="116" customFormat="1" ht="21.75" customHeight="1">
      <c r="A579" s="323" t="s">
        <v>434</v>
      </c>
      <c r="B579" s="320" t="s">
        <v>436</v>
      </c>
      <c r="C579" s="320" t="s">
        <v>447</v>
      </c>
      <c r="D579" s="191" t="s">
        <v>41</v>
      </c>
      <c r="E579" s="185">
        <f>H579+K579+N579+Q579+T579+W579+Z579+AE579+AJ579+AO579+AT579+AY579</f>
        <v>5000</v>
      </c>
      <c r="F579" s="185">
        <f>I579+L579+O579+R579+U579+X579+AA579+AF579+AK579+AP579+AU579+AZ579</f>
        <v>0</v>
      </c>
      <c r="G579" s="186">
        <f t="shared" si="2031"/>
        <v>0</v>
      </c>
      <c r="H579" s="185">
        <f>H580+H581+H582+H584</f>
        <v>0</v>
      </c>
      <c r="I579" s="185">
        <f t="shared" ref="I579:BA579" si="2042">I580+I581+I582+I584</f>
        <v>0</v>
      </c>
      <c r="J579" s="185">
        <f t="shared" si="2042"/>
        <v>0</v>
      </c>
      <c r="K579" s="185">
        <f t="shared" si="2042"/>
        <v>0</v>
      </c>
      <c r="L579" s="185">
        <f t="shared" si="2042"/>
        <v>0</v>
      </c>
      <c r="M579" s="185">
        <f t="shared" si="2042"/>
        <v>0</v>
      </c>
      <c r="N579" s="185">
        <f t="shared" si="2042"/>
        <v>0</v>
      </c>
      <c r="O579" s="185">
        <f t="shared" si="2042"/>
        <v>0</v>
      </c>
      <c r="P579" s="185">
        <f t="shared" si="2042"/>
        <v>0</v>
      </c>
      <c r="Q579" s="185">
        <f t="shared" si="2042"/>
        <v>0</v>
      </c>
      <c r="R579" s="185">
        <f t="shared" si="2042"/>
        <v>0</v>
      </c>
      <c r="S579" s="185">
        <f t="shared" si="2042"/>
        <v>0</v>
      </c>
      <c r="T579" s="185">
        <f t="shared" si="2042"/>
        <v>0</v>
      </c>
      <c r="U579" s="185">
        <f t="shared" si="2042"/>
        <v>0</v>
      </c>
      <c r="V579" s="185">
        <f t="shared" si="2042"/>
        <v>0</v>
      </c>
      <c r="W579" s="185">
        <f t="shared" si="2042"/>
        <v>0</v>
      </c>
      <c r="X579" s="185">
        <f t="shared" si="2042"/>
        <v>0</v>
      </c>
      <c r="Y579" s="185">
        <f t="shared" si="2042"/>
        <v>0</v>
      </c>
      <c r="Z579" s="185">
        <f t="shared" si="2042"/>
        <v>0</v>
      </c>
      <c r="AA579" s="185">
        <f t="shared" si="2042"/>
        <v>0</v>
      </c>
      <c r="AB579" s="185">
        <f t="shared" si="2042"/>
        <v>0</v>
      </c>
      <c r="AC579" s="185">
        <f t="shared" si="2042"/>
        <v>0</v>
      </c>
      <c r="AD579" s="185">
        <f t="shared" si="2042"/>
        <v>0</v>
      </c>
      <c r="AE579" s="185">
        <f t="shared" si="2042"/>
        <v>2500</v>
      </c>
      <c r="AF579" s="185">
        <f t="shared" si="2042"/>
        <v>0</v>
      </c>
      <c r="AG579" s="185">
        <f t="shared" si="2042"/>
        <v>0</v>
      </c>
      <c r="AH579" s="185">
        <f t="shared" si="2042"/>
        <v>0</v>
      </c>
      <c r="AI579" s="185">
        <f t="shared" si="2042"/>
        <v>0</v>
      </c>
      <c r="AJ579" s="185">
        <f t="shared" si="2042"/>
        <v>2500</v>
      </c>
      <c r="AK579" s="185">
        <f t="shared" si="2042"/>
        <v>0</v>
      </c>
      <c r="AL579" s="185">
        <f t="shared" si="2042"/>
        <v>0</v>
      </c>
      <c r="AM579" s="185">
        <f t="shared" si="2042"/>
        <v>0</v>
      </c>
      <c r="AN579" s="185">
        <f t="shared" si="2042"/>
        <v>0</v>
      </c>
      <c r="AO579" s="185">
        <f t="shared" si="2042"/>
        <v>0</v>
      </c>
      <c r="AP579" s="185">
        <f t="shared" si="2042"/>
        <v>0</v>
      </c>
      <c r="AQ579" s="185">
        <f t="shared" si="2042"/>
        <v>0</v>
      </c>
      <c r="AR579" s="185">
        <f t="shared" si="2042"/>
        <v>0</v>
      </c>
      <c r="AS579" s="185">
        <f t="shared" si="2042"/>
        <v>0</v>
      </c>
      <c r="AT579" s="185">
        <f t="shared" si="2042"/>
        <v>0</v>
      </c>
      <c r="AU579" s="185">
        <f t="shared" si="2042"/>
        <v>0</v>
      </c>
      <c r="AV579" s="185">
        <f t="shared" si="2042"/>
        <v>0</v>
      </c>
      <c r="AW579" s="185">
        <f t="shared" si="2042"/>
        <v>0</v>
      </c>
      <c r="AX579" s="185">
        <f t="shared" si="2042"/>
        <v>0</v>
      </c>
      <c r="AY579" s="185">
        <f t="shared" si="2042"/>
        <v>0</v>
      </c>
      <c r="AZ579" s="185">
        <f t="shared" si="2042"/>
        <v>0</v>
      </c>
      <c r="BA579" s="185">
        <f t="shared" si="2042"/>
        <v>0</v>
      </c>
      <c r="BB579" s="274"/>
    </row>
    <row r="580" spans="1:54">
      <c r="A580" s="324"/>
      <c r="B580" s="321"/>
      <c r="C580" s="321"/>
      <c r="D580" s="184" t="s">
        <v>37</v>
      </c>
      <c r="E580" s="185">
        <f t="shared" ref="E580:E583" si="2043">H580+K580+N580+Q580+T580+W580+Z580+AE580+AJ580+AO580+AT580+AY580</f>
        <v>0</v>
      </c>
      <c r="F580" s="185">
        <f t="shared" ref="F580:F583" si="2044">I580+L580+O580+R580+U580+X580+AA580+AF580+AK580+AP580+AU580+AZ580</f>
        <v>0</v>
      </c>
      <c r="G580" s="186" t="e">
        <f t="shared" si="2031"/>
        <v>#DIV/0!</v>
      </c>
      <c r="H580" s="183"/>
      <c r="I580" s="183"/>
      <c r="J580" s="189"/>
      <c r="K580" s="183"/>
      <c r="L580" s="183"/>
      <c r="M580" s="189"/>
      <c r="N580" s="183"/>
      <c r="O580" s="183"/>
      <c r="P580" s="189"/>
      <c r="Q580" s="183"/>
      <c r="R580" s="183"/>
      <c r="S580" s="189"/>
      <c r="T580" s="183"/>
      <c r="U580" s="183"/>
      <c r="V580" s="189"/>
      <c r="W580" s="183"/>
      <c r="X580" s="183"/>
      <c r="Y580" s="189"/>
      <c r="Z580" s="183"/>
      <c r="AA580" s="183"/>
      <c r="AB580" s="189"/>
      <c r="AC580" s="189"/>
      <c r="AD580" s="189"/>
      <c r="AE580" s="183"/>
      <c r="AF580" s="183"/>
      <c r="AG580" s="189"/>
      <c r="AH580" s="189"/>
      <c r="AI580" s="189"/>
      <c r="AJ580" s="183"/>
      <c r="AK580" s="183"/>
      <c r="AL580" s="189"/>
      <c r="AM580" s="189"/>
      <c r="AN580" s="189"/>
      <c r="AO580" s="183"/>
      <c r="AP580" s="183"/>
      <c r="AQ580" s="189"/>
      <c r="AR580" s="183"/>
      <c r="AS580" s="183"/>
      <c r="AT580" s="183"/>
      <c r="AU580" s="183"/>
      <c r="AV580" s="189"/>
      <c r="AW580" s="189"/>
      <c r="AX580" s="189"/>
      <c r="AY580" s="183"/>
      <c r="AZ580" s="183"/>
      <c r="BA580" s="189"/>
      <c r="BB580" s="274"/>
    </row>
    <row r="581" spans="1:54" ht="31.2" customHeight="1">
      <c r="A581" s="324"/>
      <c r="B581" s="321"/>
      <c r="C581" s="321"/>
      <c r="D581" s="184" t="s">
        <v>2</v>
      </c>
      <c r="E581" s="185">
        <f t="shared" si="2043"/>
        <v>0</v>
      </c>
      <c r="F581" s="185">
        <f t="shared" si="2044"/>
        <v>0</v>
      </c>
      <c r="G581" s="186" t="e">
        <f t="shared" si="2031"/>
        <v>#DIV/0!</v>
      </c>
      <c r="H581" s="183"/>
      <c r="I581" s="183"/>
      <c r="J581" s="189"/>
      <c r="K581" s="183"/>
      <c r="L581" s="183"/>
      <c r="M581" s="189"/>
      <c r="N581" s="183"/>
      <c r="O581" s="183"/>
      <c r="P581" s="189"/>
      <c r="Q581" s="183"/>
      <c r="R581" s="183"/>
      <c r="S581" s="189"/>
      <c r="T581" s="183"/>
      <c r="U581" s="183"/>
      <c r="V581" s="189"/>
      <c r="W581" s="183"/>
      <c r="X581" s="183"/>
      <c r="Y581" s="189"/>
      <c r="Z581" s="183"/>
      <c r="AA581" s="183"/>
      <c r="AB581" s="189"/>
      <c r="AC581" s="189"/>
      <c r="AD581" s="189"/>
      <c r="AE581" s="183"/>
      <c r="AF581" s="183"/>
      <c r="AG581" s="189"/>
      <c r="AH581" s="189"/>
      <c r="AI581" s="189"/>
      <c r="AJ581" s="183"/>
      <c r="AK581" s="183"/>
      <c r="AL581" s="189"/>
      <c r="AM581" s="189"/>
      <c r="AN581" s="189"/>
      <c r="AO581" s="183"/>
      <c r="AP581" s="183"/>
      <c r="AQ581" s="189"/>
      <c r="AR581" s="189"/>
      <c r="AS581" s="189"/>
      <c r="AT581" s="183"/>
      <c r="AU581" s="183"/>
      <c r="AV581" s="189"/>
      <c r="AW581" s="189"/>
      <c r="AX581" s="189"/>
      <c r="AY581" s="183"/>
      <c r="AZ581" s="183"/>
      <c r="BA581" s="189"/>
      <c r="BB581" s="274"/>
    </row>
    <row r="582" spans="1:54" ht="21.75" customHeight="1">
      <c r="A582" s="324"/>
      <c r="B582" s="321"/>
      <c r="C582" s="321"/>
      <c r="D582" s="184" t="s">
        <v>43</v>
      </c>
      <c r="E582" s="185">
        <f t="shared" si="2043"/>
        <v>5000</v>
      </c>
      <c r="F582" s="185">
        <f t="shared" si="2044"/>
        <v>0</v>
      </c>
      <c r="G582" s="186">
        <f t="shared" si="2031"/>
        <v>0</v>
      </c>
      <c r="H582" s="183"/>
      <c r="I582" s="183"/>
      <c r="J582" s="189"/>
      <c r="K582" s="183"/>
      <c r="L582" s="183"/>
      <c r="M582" s="189"/>
      <c r="N582" s="183"/>
      <c r="O582" s="183"/>
      <c r="P582" s="189"/>
      <c r="Q582" s="183"/>
      <c r="R582" s="183"/>
      <c r="S582" s="189"/>
      <c r="T582" s="183"/>
      <c r="U582" s="183"/>
      <c r="V582" s="189"/>
      <c r="W582" s="183"/>
      <c r="X582" s="183"/>
      <c r="Y582" s="189"/>
      <c r="Z582" s="183"/>
      <c r="AA582" s="183"/>
      <c r="AB582" s="189"/>
      <c r="AC582" s="189"/>
      <c r="AD582" s="189"/>
      <c r="AE582" s="183">
        <v>2500</v>
      </c>
      <c r="AF582" s="183"/>
      <c r="AG582" s="189"/>
      <c r="AH582" s="189"/>
      <c r="AI582" s="189"/>
      <c r="AJ582" s="183">
        <v>2500</v>
      </c>
      <c r="AK582" s="183"/>
      <c r="AL582" s="189"/>
      <c r="AM582" s="189"/>
      <c r="AN582" s="189"/>
      <c r="AO582" s="183"/>
      <c r="AP582" s="183"/>
      <c r="AQ582" s="189"/>
      <c r="AR582" s="189"/>
      <c r="AS582" s="189"/>
      <c r="AT582" s="183"/>
      <c r="AU582" s="183"/>
      <c r="AV582" s="189"/>
      <c r="AW582" s="189"/>
      <c r="AX582" s="189"/>
      <c r="AY582" s="183"/>
      <c r="AZ582" s="183"/>
      <c r="BA582" s="189"/>
      <c r="BB582" s="274"/>
    </row>
    <row r="583" spans="1:54" ht="30" customHeight="1">
      <c r="A583" s="324"/>
      <c r="B583" s="321"/>
      <c r="C583" s="321"/>
      <c r="D583" s="192" t="s">
        <v>273</v>
      </c>
      <c r="E583" s="185">
        <f t="shared" si="2043"/>
        <v>0</v>
      </c>
      <c r="F583" s="185">
        <f t="shared" si="2044"/>
        <v>0</v>
      </c>
      <c r="G583" s="186" t="e">
        <f t="shared" si="2031"/>
        <v>#DIV/0!</v>
      </c>
      <c r="H583" s="183"/>
      <c r="I583" s="183"/>
      <c r="J583" s="189"/>
      <c r="K583" s="183"/>
      <c r="L583" s="183"/>
      <c r="M583" s="189"/>
      <c r="N583" s="183"/>
      <c r="O583" s="183"/>
      <c r="P583" s="189"/>
      <c r="Q583" s="183"/>
      <c r="R583" s="183"/>
      <c r="S583" s="189"/>
      <c r="T583" s="183"/>
      <c r="U583" s="183"/>
      <c r="V583" s="189"/>
      <c r="W583" s="183"/>
      <c r="X583" s="183"/>
      <c r="Y583" s="189"/>
      <c r="Z583" s="183"/>
      <c r="AA583" s="183"/>
      <c r="AB583" s="189"/>
      <c r="AC583" s="189"/>
      <c r="AD583" s="189"/>
      <c r="AE583" s="183"/>
      <c r="AF583" s="183"/>
      <c r="AG583" s="189"/>
      <c r="AH583" s="189"/>
      <c r="AI583" s="189"/>
      <c r="AJ583" s="183"/>
      <c r="AK583" s="183"/>
      <c r="AL583" s="189"/>
      <c r="AM583" s="189"/>
      <c r="AN583" s="189"/>
      <c r="AO583" s="183"/>
      <c r="AP583" s="183"/>
      <c r="AQ583" s="189"/>
      <c r="AR583" s="189"/>
      <c r="AS583" s="189"/>
      <c r="AT583" s="183"/>
      <c r="AU583" s="183"/>
      <c r="AV583" s="189"/>
      <c r="AW583" s="189"/>
      <c r="AX583" s="189"/>
      <c r="AY583" s="183"/>
      <c r="AZ583" s="183"/>
      <c r="BA583" s="189"/>
      <c r="BB583" s="274"/>
    </row>
    <row r="584" spans="1:54" ht="30" customHeight="1">
      <c r="A584" s="325"/>
      <c r="B584" s="322"/>
      <c r="C584" s="322"/>
      <c r="D584" s="216" t="s">
        <v>448</v>
      </c>
      <c r="E584" s="185">
        <f t="shared" ref="E584" si="2045">H584+K584+N584+Q584+T584+W584+Z584+AE584+AJ584+AO584+AT584+AY584</f>
        <v>0</v>
      </c>
      <c r="F584" s="185">
        <f t="shared" ref="F584" si="2046">I584+L584+O584+R584+U584+X584+AA584+AF584+AK584+AP584+AU584+AZ584</f>
        <v>0</v>
      </c>
      <c r="G584" s="186" t="e">
        <f t="shared" si="2031"/>
        <v>#DIV/0!</v>
      </c>
      <c r="H584" s="183"/>
      <c r="I584" s="183"/>
      <c r="J584" s="189"/>
      <c r="K584" s="183"/>
      <c r="L584" s="183"/>
      <c r="M584" s="189"/>
      <c r="N584" s="183"/>
      <c r="O584" s="183"/>
      <c r="P584" s="189"/>
      <c r="Q584" s="183"/>
      <c r="R584" s="183"/>
      <c r="S584" s="189"/>
      <c r="T584" s="183"/>
      <c r="U584" s="183"/>
      <c r="V584" s="189"/>
      <c r="W584" s="183"/>
      <c r="X584" s="183"/>
      <c r="Y584" s="189"/>
      <c r="Z584" s="183"/>
      <c r="AA584" s="183"/>
      <c r="AB584" s="189"/>
      <c r="AC584" s="189"/>
      <c r="AD584" s="189"/>
      <c r="AE584" s="183"/>
      <c r="AF584" s="183"/>
      <c r="AG584" s="189"/>
      <c r="AH584" s="189"/>
      <c r="AI584" s="189"/>
      <c r="AJ584" s="183"/>
      <c r="AK584" s="183"/>
      <c r="AL584" s="189"/>
      <c r="AM584" s="189"/>
      <c r="AN584" s="189"/>
      <c r="AO584" s="183"/>
      <c r="AP584" s="183"/>
      <c r="AQ584" s="189"/>
      <c r="AR584" s="189"/>
      <c r="AS584" s="189"/>
      <c r="AT584" s="183"/>
      <c r="AU584" s="183"/>
      <c r="AV584" s="189"/>
      <c r="AW584" s="189"/>
      <c r="AX584" s="189"/>
      <c r="AY584" s="183"/>
      <c r="AZ584" s="183"/>
      <c r="BA584" s="189"/>
      <c r="BB584" s="206"/>
    </row>
    <row r="585" spans="1:54" s="116" customFormat="1" ht="21.75" customHeight="1">
      <c r="A585" s="323" t="s">
        <v>435</v>
      </c>
      <c r="B585" s="320"/>
      <c r="C585" s="320" t="s">
        <v>447</v>
      </c>
      <c r="D585" s="191" t="s">
        <v>41</v>
      </c>
      <c r="E585" s="185">
        <f>H585+K585+N585+Q585+T585+W585+Z585+AE585+AJ585+AO585+AT585+AY585</f>
        <v>0</v>
      </c>
      <c r="F585" s="185">
        <f>I585+L585+O585+R585+U585+X585+AA585+AF585+AK585+AP585+AU585+AZ585</f>
        <v>0</v>
      </c>
      <c r="G585" s="186" t="e">
        <f t="shared" si="2031"/>
        <v>#DIV/0!</v>
      </c>
      <c r="H585" s="185">
        <f>H586+H587+H588+H590</f>
        <v>0</v>
      </c>
      <c r="I585" s="185">
        <f t="shared" ref="I585:BA585" si="2047">I586+I587+I588+I590</f>
        <v>0</v>
      </c>
      <c r="J585" s="185">
        <f t="shared" si="2047"/>
        <v>0</v>
      </c>
      <c r="K585" s="185">
        <f t="shared" si="2047"/>
        <v>0</v>
      </c>
      <c r="L585" s="185">
        <f t="shared" si="2047"/>
        <v>0</v>
      </c>
      <c r="M585" s="185">
        <f t="shared" si="2047"/>
        <v>0</v>
      </c>
      <c r="N585" s="185">
        <f t="shared" si="2047"/>
        <v>0</v>
      </c>
      <c r="O585" s="185">
        <f t="shared" si="2047"/>
        <v>0</v>
      </c>
      <c r="P585" s="185">
        <f t="shared" si="2047"/>
        <v>0</v>
      </c>
      <c r="Q585" s="185">
        <f t="shared" si="2047"/>
        <v>0</v>
      </c>
      <c r="R585" s="185">
        <f t="shared" si="2047"/>
        <v>0</v>
      </c>
      <c r="S585" s="185">
        <f t="shared" si="2047"/>
        <v>0</v>
      </c>
      <c r="T585" s="185">
        <f t="shared" si="2047"/>
        <v>0</v>
      </c>
      <c r="U585" s="185">
        <f t="shared" si="2047"/>
        <v>0</v>
      </c>
      <c r="V585" s="185">
        <f t="shared" si="2047"/>
        <v>0</v>
      </c>
      <c r="W585" s="185">
        <f t="shared" si="2047"/>
        <v>0</v>
      </c>
      <c r="X585" s="185">
        <f t="shared" si="2047"/>
        <v>0</v>
      </c>
      <c r="Y585" s="185">
        <f t="shared" si="2047"/>
        <v>0</v>
      </c>
      <c r="Z585" s="185">
        <f t="shared" si="2047"/>
        <v>0</v>
      </c>
      <c r="AA585" s="185">
        <f t="shared" si="2047"/>
        <v>0</v>
      </c>
      <c r="AB585" s="185">
        <f t="shared" si="2047"/>
        <v>0</v>
      </c>
      <c r="AC585" s="185">
        <f t="shared" si="2047"/>
        <v>0</v>
      </c>
      <c r="AD585" s="185">
        <f t="shared" si="2047"/>
        <v>0</v>
      </c>
      <c r="AE585" s="185">
        <f t="shared" si="2047"/>
        <v>0</v>
      </c>
      <c r="AF585" s="185">
        <f t="shared" si="2047"/>
        <v>0</v>
      </c>
      <c r="AG585" s="185">
        <f t="shared" si="2047"/>
        <v>0</v>
      </c>
      <c r="AH585" s="185">
        <f t="shared" si="2047"/>
        <v>0</v>
      </c>
      <c r="AI585" s="185">
        <f t="shared" si="2047"/>
        <v>0</v>
      </c>
      <c r="AJ585" s="185">
        <f t="shared" si="2047"/>
        <v>0</v>
      </c>
      <c r="AK585" s="185">
        <f t="shared" si="2047"/>
        <v>0</v>
      </c>
      <c r="AL585" s="185">
        <f t="shared" si="2047"/>
        <v>0</v>
      </c>
      <c r="AM585" s="185">
        <f t="shared" si="2047"/>
        <v>0</v>
      </c>
      <c r="AN585" s="185">
        <f t="shared" si="2047"/>
        <v>0</v>
      </c>
      <c r="AO585" s="185">
        <f t="shared" si="2047"/>
        <v>0</v>
      </c>
      <c r="AP585" s="185">
        <f t="shared" si="2047"/>
        <v>0</v>
      </c>
      <c r="AQ585" s="185">
        <f t="shared" si="2047"/>
        <v>0</v>
      </c>
      <c r="AR585" s="185">
        <f t="shared" si="2047"/>
        <v>0</v>
      </c>
      <c r="AS585" s="185">
        <f t="shared" si="2047"/>
        <v>0</v>
      </c>
      <c r="AT585" s="185">
        <f t="shared" si="2047"/>
        <v>0</v>
      </c>
      <c r="AU585" s="185">
        <f t="shared" si="2047"/>
        <v>0</v>
      </c>
      <c r="AV585" s="185">
        <f t="shared" si="2047"/>
        <v>0</v>
      </c>
      <c r="AW585" s="185">
        <f t="shared" si="2047"/>
        <v>0</v>
      </c>
      <c r="AX585" s="185">
        <f t="shared" si="2047"/>
        <v>0</v>
      </c>
      <c r="AY585" s="185">
        <f t="shared" si="2047"/>
        <v>0</v>
      </c>
      <c r="AZ585" s="185">
        <f t="shared" si="2047"/>
        <v>0</v>
      </c>
      <c r="BA585" s="185">
        <f t="shared" si="2047"/>
        <v>0</v>
      </c>
      <c r="BB585" s="274"/>
    </row>
    <row r="586" spans="1:54">
      <c r="A586" s="324"/>
      <c r="B586" s="321"/>
      <c r="C586" s="321"/>
      <c r="D586" s="184" t="s">
        <v>37</v>
      </c>
      <c r="E586" s="185">
        <f t="shared" ref="E586:E589" si="2048">H586+K586+N586+Q586+T586+W586+Z586+AE586+AJ586+AO586+AT586+AY586</f>
        <v>0</v>
      </c>
      <c r="F586" s="185">
        <f t="shared" ref="F586:F589" si="2049">I586+L586+O586+R586+U586+X586+AA586+AF586+AK586+AP586+AU586+AZ586</f>
        <v>0</v>
      </c>
      <c r="G586" s="186" t="e">
        <f t="shared" si="2031"/>
        <v>#DIV/0!</v>
      </c>
      <c r="H586" s="183"/>
      <c r="I586" s="183"/>
      <c r="J586" s="189"/>
      <c r="K586" s="183"/>
      <c r="L586" s="183"/>
      <c r="M586" s="189"/>
      <c r="N586" s="183"/>
      <c r="O586" s="183"/>
      <c r="P586" s="189"/>
      <c r="Q586" s="183"/>
      <c r="R586" s="183"/>
      <c r="S586" s="189"/>
      <c r="T586" s="183"/>
      <c r="U586" s="183"/>
      <c r="V586" s="189"/>
      <c r="W586" s="183"/>
      <c r="X586" s="183"/>
      <c r="Y586" s="189"/>
      <c r="Z586" s="183"/>
      <c r="AA586" s="183"/>
      <c r="AB586" s="189"/>
      <c r="AC586" s="189"/>
      <c r="AD586" s="189"/>
      <c r="AE586" s="183"/>
      <c r="AF586" s="183"/>
      <c r="AG586" s="189"/>
      <c r="AH586" s="189"/>
      <c r="AI586" s="189"/>
      <c r="AJ586" s="183"/>
      <c r="AK586" s="183"/>
      <c r="AL586" s="189"/>
      <c r="AM586" s="189"/>
      <c r="AN586" s="189"/>
      <c r="AO586" s="183"/>
      <c r="AP586" s="183"/>
      <c r="AQ586" s="189"/>
      <c r="AR586" s="183"/>
      <c r="AS586" s="183"/>
      <c r="AT586" s="183"/>
      <c r="AU586" s="183"/>
      <c r="AV586" s="189"/>
      <c r="AW586" s="189"/>
      <c r="AX586" s="189"/>
      <c r="AY586" s="183"/>
      <c r="AZ586" s="183"/>
      <c r="BA586" s="189"/>
      <c r="BB586" s="274"/>
    </row>
    <row r="587" spans="1:54" ht="31.2" customHeight="1">
      <c r="A587" s="324"/>
      <c r="B587" s="321"/>
      <c r="C587" s="321"/>
      <c r="D587" s="184" t="s">
        <v>2</v>
      </c>
      <c r="E587" s="185">
        <f t="shared" si="2048"/>
        <v>0</v>
      </c>
      <c r="F587" s="185">
        <f t="shared" si="2049"/>
        <v>0</v>
      </c>
      <c r="G587" s="186" t="e">
        <f t="shared" si="2031"/>
        <v>#DIV/0!</v>
      </c>
      <c r="H587" s="183"/>
      <c r="I587" s="183"/>
      <c r="J587" s="189"/>
      <c r="K587" s="183"/>
      <c r="L587" s="183"/>
      <c r="M587" s="189"/>
      <c r="N587" s="183"/>
      <c r="O587" s="183"/>
      <c r="P587" s="189"/>
      <c r="Q587" s="183"/>
      <c r="R587" s="183"/>
      <c r="S587" s="189"/>
      <c r="T587" s="183"/>
      <c r="U587" s="183"/>
      <c r="V587" s="189"/>
      <c r="W587" s="183"/>
      <c r="X587" s="183"/>
      <c r="Y587" s="189"/>
      <c r="Z587" s="183"/>
      <c r="AA587" s="183"/>
      <c r="AB587" s="189"/>
      <c r="AC587" s="189"/>
      <c r="AD587" s="189"/>
      <c r="AE587" s="183"/>
      <c r="AF587" s="183"/>
      <c r="AG587" s="189"/>
      <c r="AH587" s="189"/>
      <c r="AI587" s="189"/>
      <c r="AJ587" s="183"/>
      <c r="AK587" s="183"/>
      <c r="AL587" s="189"/>
      <c r="AM587" s="189"/>
      <c r="AN587" s="189"/>
      <c r="AO587" s="183"/>
      <c r="AP587" s="183"/>
      <c r="AQ587" s="189"/>
      <c r="AR587" s="189"/>
      <c r="AS587" s="189"/>
      <c r="AT587" s="183"/>
      <c r="AU587" s="183"/>
      <c r="AV587" s="189"/>
      <c r="AW587" s="189"/>
      <c r="AX587" s="189"/>
      <c r="AY587" s="183"/>
      <c r="AZ587" s="183"/>
      <c r="BA587" s="189"/>
      <c r="BB587" s="274"/>
    </row>
    <row r="588" spans="1:54" ht="21.75" customHeight="1">
      <c r="A588" s="324"/>
      <c r="B588" s="321"/>
      <c r="C588" s="321"/>
      <c r="D588" s="184" t="s">
        <v>43</v>
      </c>
      <c r="E588" s="185">
        <f t="shared" si="2048"/>
        <v>0</v>
      </c>
      <c r="F588" s="185">
        <f t="shared" si="2049"/>
        <v>0</v>
      </c>
      <c r="G588" s="186" t="e">
        <f t="shared" si="2031"/>
        <v>#DIV/0!</v>
      </c>
      <c r="H588" s="183"/>
      <c r="I588" s="183"/>
      <c r="J588" s="189"/>
      <c r="K588" s="183"/>
      <c r="L588" s="183"/>
      <c r="M588" s="189"/>
      <c r="N588" s="183"/>
      <c r="O588" s="183"/>
      <c r="P588" s="189"/>
      <c r="Q588" s="183"/>
      <c r="R588" s="183"/>
      <c r="S588" s="189"/>
      <c r="T588" s="183"/>
      <c r="U588" s="183"/>
      <c r="V588" s="189"/>
      <c r="W588" s="183"/>
      <c r="X588" s="183"/>
      <c r="Y588" s="189"/>
      <c r="Z588" s="183"/>
      <c r="AA588" s="183"/>
      <c r="AB588" s="189"/>
      <c r="AC588" s="189"/>
      <c r="AD588" s="189"/>
      <c r="AE588" s="183"/>
      <c r="AF588" s="183"/>
      <c r="AG588" s="189"/>
      <c r="AH588" s="189"/>
      <c r="AI588" s="189"/>
      <c r="AJ588" s="183"/>
      <c r="AK588" s="183"/>
      <c r="AL588" s="189"/>
      <c r="AM588" s="189"/>
      <c r="AN588" s="189"/>
      <c r="AO588" s="183"/>
      <c r="AP588" s="183"/>
      <c r="AQ588" s="189"/>
      <c r="AR588" s="189"/>
      <c r="AS588" s="189"/>
      <c r="AT588" s="183"/>
      <c r="AU588" s="183"/>
      <c r="AV588" s="189"/>
      <c r="AW588" s="189"/>
      <c r="AX588" s="189"/>
      <c r="AY588" s="183"/>
      <c r="AZ588" s="183"/>
      <c r="BA588" s="189"/>
      <c r="BB588" s="274"/>
    </row>
    <row r="589" spans="1:54" ht="30" customHeight="1">
      <c r="A589" s="324"/>
      <c r="B589" s="321"/>
      <c r="C589" s="321"/>
      <c r="D589" s="192" t="s">
        <v>273</v>
      </c>
      <c r="E589" s="185">
        <f t="shared" si="2048"/>
        <v>0</v>
      </c>
      <c r="F589" s="185">
        <f t="shared" si="2049"/>
        <v>0</v>
      </c>
      <c r="G589" s="186" t="e">
        <f t="shared" si="2031"/>
        <v>#DIV/0!</v>
      </c>
      <c r="H589" s="183"/>
      <c r="I589" s="183"/>
      <c r="J589" s="189"/>
      <c r="K589" s="183"/>
      <c r="L589" s="183"/>
      <c r="M589" s="189"/>
      <c r="N589" s="183"/>
      <c r="O589" s="183"/>
      <c r="P589" s="189"/>
      <c r="Q589" s="183"/>
      <c r="R589" s="183"/>
      <c r="S589" s="189"/>
      <c r="T589" s="183"/>
      <c r="U589" s="183"/>
      <c r="V589" s="189"/>
      <c r="W589" s="183"/>
      <c r="X589" s="183"/>
      <c r="Y589" s="189"/>
      <c r="Z589" s="183"/>
      <c r="AA589" s="183"/>
      <c r="AB589" s="189"/>
      <c r="AC589" s="189"/>
      <c r="AD589" s="189"/>
      <c r="AE589" s="183"/>
      <c r="AF589" s="183"/>
      <c r="AG589" s="189"/>
      <c r="AH589" s="189"/>
      <c r="AI589" s="189"/>
      <c r="AJ589" s="183"/>
      <c r="AK589" s="183"/>
      <c r="AL589" s="189"/>
      <c r="AM589" s="189"/>
      <c r="AN589" s="189"/>
      <c r="AO589" s="183"/>
      <c r="AP589" s="183"/>
      <c r="AQ589" s="189"/>
      <c r="AR589" s="189"/>
      <c r="AS589" s="189"/>
      <c r="AT589" s="183"/>
      <c r="AU589" s="183"/>
      <c r="AV589" s="189"/>
      <c r="AW589" s="189"/>
      <c r="AX589" s="189"/>
      <c r="AY589" s="183"/>
      <c r="AZ589" s="183"/>
      <c r="BA589" s="189"/>
      <c r="BB589" s="274"/>
    </row>
    <row r="590" spans="1:54" ht="30" customHeight="1">
      <c r="A590" s="325"/>
      <c r="B590" s="322"/>
      <c r="C590" s="322"/>
      <c r="D590" s="216" t="s">
        <v>448</v>
      </c>
      <c r="E590" s="185"/>
      <c r="F590" s="185"/>
      <c r="G590" s="186" t="e">
        <f t="shared" si="2031"/>
        <v>#DIV/0!</v>
      </c>
      <c r="H590" s="183"/>
      <c r="I590" s="183"/>
      <c r="J590" s="189"/>
      <c r="K590" s="183"/>
      <c r="L590" s="183"/>
      <c r="M590" s="189"/>
      <c r="N590" s="183"/>
      <c r="O590" s="183"/>
      <c r="P590" s="189"/>
      <c r="Q590" s="183"/>
      <c r="R590" s="183"/>
      <c r="S590" s="189"/>
      <c r="T590" s="183"/>
      <c r="U590" s="183"/>
      <c r="V590" s="189"/>
      <c r="W590" s="183"/>
      <c r="X590" s="183"/>
      <c r="Y590" s="189"/>
      <c r="Z590" s="183"/>
      <c r="AA590" s="183"/>
      <c r="AB590" s="189"/>
      <c r="AC590" s="189"/>
      <c r="AD590" s="189"/>
      <c r="AE590" s="183"/>
      <c r="AF590" s="183"/>
      <c r="AG590" s="189"/>
      <c r="AH590" s="189"/>
      <c r="AI590" s="189"/>
      <c r="AJ590" s="183"/>
      <c r="AK590" s="183"/>
      <c r="AL590" s="189"/>
      <c r="AM590" s="189"/>
      <c r="AN590" s="189"/>
      <c r="AO590" s="183"/>
      <c r="AP590" s="183"/>
      <c r="AQ590" s="189"/>
      <c r="AR590" s="189"/>
      <c r="AS590" s="189"/>
      <c r="AT590" s="183"/>
      <c r="AU590" s="183"/>
      <c r="AV590" s="189"/>
      <c r="AW590" s="189"/>
      <c r="AX590" s="189"/>
      <c r="AY590" s="183"/>
      <c r="AZ590" s="183"/>
      <c r="BA590" s="189"/>
      <c r="BB590" s="206"/>
    </row>
    <row r="591" spans="1:54" s="116" customFormat="1" ht="21.75" customHeight="1">
      <c r="A591" s="323"/>
      <c r="B591" s="320"/>
      <c r="C591" s="320" t="s">
        <v>447</v>
      </c>
      <c r="D591" s="191" t="s">
        <v>41</v>
      </c>
      <c r="E591" s="185">
        <f>H591+K591+N591+Q591+T591+W591+Z591+AE591+AJ591+AO591+AT591+AY591</f>
        <v>0</v>
      </c>
      <c r="F591" s="185">
        <f>I591+L591+O591+R591+U591+X591+AA591+AF591+AK591+AP591+AU591+AZ591</f>
        <v>0</v>
      </c>
      <c r="G591" s="186" t="e">
        <f t="shared" si="2031"/>
        <v>#DIV/0!</v>
      </c>
      <c r="H591" s="185">
        <f>H592+H593+H594+H596</f>
        <v>0</v>
      </c>
      <c r="I591" s="185">
        <f t="shared" ref="I591:AZ591" si="2050">I592+I593+I594+I596</f>
        <v>0</v>
      </c>
      <c r="J591" s="185">
        <f t="shared" si="2050"/>
        <v>0</v>
      </c>
      <c r="K591" s="185">
        <f t="shared" si="2050"/>
        <v>0</v>
      </c>
      <c r="L591" s="185">
        <f t="shared" si="2050"/>
        <v>0</v>
      </c>
      <c r="M591" s="185">
        <f t="shared" si="2050"/>
        <v>0</v>
      </c>
      <c r="N591" s="185">
        <f t="shared" si="2050"/>
        <v>0</v>
      </c>
      <c r="O591" s="185">
        <f t="shared" si="2050"/>
        <v>0</v>
      </c>
      <c r="P591" s="185">
        <f t="shared" si="2050"/>
        <v>0</v>
      </c>
      <c r="Q591" s="185">
        <f t="shared" si="2050"/>
        <v>0</v>
      </c>
      <c r="R591" s="185">
        <f t="shared" si="2050"/>
        <v>0</v>
      </c>
      <c r="S591" s="185">
        <f t="shared" si="2050"/>
        <v>0</v>
      </c>
      <c r="T591" s="185">
        <f t="shared" si="2050"/>
        <v>0</v>
      </c>
      <c r="U591" s="185">
        <f t="shared" si="2050"/>
        <v>0</v>
      </c>
      <c r="V591" s="185">
        <f t="shared" si="2050"/>
        <v>0</v>
      </c>
      <c r="W591" s="185">
        <f t="shared" si="2050"/>
        <v>0</v>
      </c>
      <c r="X591" s="185">
        <f t="shared" si="2050"/>
        <v>0</v>
      </c>
      <c r="Y591" s="185">
        <f t="shared" si="2050"/>
        <v>0</v>
      </c>
      <c r="Z591" s="185">
        <f t="shared" si="2050"/>
        <v>0</v>
      </c>
      <c r="AA591" s="185">
        <f t="shared" si="2050"/>
        <v>0</v>
      </c>
      <c r="AB591" s="185">
        <f t="shared" si="2050"/>
        <v>0</v>
      </c>
      <c r="AC591" s="185">
        <f t="shared" si="2050"/>
        <v>0</v>
      </c>
      <c r="AD591" s="185">
        <f t="shared" si="2050"/>
        <v>0</v>
      </c>
      <c r="AE591" s="185">
        <f t="shared" si="2050"/>
        <v>0</v>
      </c>
      <c r="AF591" s="185">
        <f t="shared" si="2050"/>
        <v>0</v>
      </c>
      <c r="AG591" s="185">
        <f t="shared" si="2050"/>
        <v>0</v>
      </c>
      <c r="AH591" s="185">
        <f t="shared" si="2050"/>
        <v>0</v>
      </c>
      <c r="AI591" s="185">
        <f t="shared" si="2050"/>
        <v>0</v>
      </c>
      <c r="AJ591" s="185">
        <f t="shared" si="2050"/>
        <v>0</v>
      </c>
      <c r="AK591" s="185">
        <f t="shared" si="2050"/>
        <v>0</v>
      </c>
      <c r="AL591" s="185">
        <f t="shared" si="2050"/>
        <v>0</v>
      </c>
      <c r="AM591" s="185">
        <f t="shared" si="2050"/>
        <v>0</v>
      </c>
      <c r="AN591" s="185">
        <f t="shared" si="2050"/>
        <v>0</v>
      </c>
      <c r="AO591" s="185">
        <f t="shared" si="2050"/>
        <v>0</v>
      </c>
      <c r="AP591" s="185">
        <f t="shared" si="2050"/>
        <v>0</v>
      </c>
      <c r="AQ591" s="185">
        <f t="shared" si="2050"/>
        <v>0</v>
      </c>
      <c r="AR591" s="185">
        <f t="shared" si="2050"/>
        <v>0</v>
      </c>
      <c r="AS591" s="185">
        <f t="shared" si="2050"/>
        <v>0</v>
      </c>
      <c r="AT591" s="185">
        <f t="shared" si="2050"/>
        <v>0</v>
      </c>
      <c r="AU591" s="185">
        <f t="shared" si="2050"/>
        <v>0</v>
      </c>
      <c r="AV591" s="185">
        <f t="shared" si="2050"/>
        <v>0</v>
      </c>
      <c r="AW591" s="185">
        <f t="shared" si="2050"/>
        <v>0</v>
      </c>
      <c r="AX591" s="185">
        <f t="shared" si="2050"/>
        <v>0</v>
      </c>
      <c r="AY591" s="185">
        <f t="shared" si="2050"/>
        <v>0</v>
      </c>
      <c r="AZ591" s="185">
        <f t="shared" si="2050"/>
        <v>0</v>
      </c>
      <c r="BA591" s="185">
        <f>BA592+BA593+BA594+BA596</f>
        <v>0</v>
      </c>
      <c r="BB591" s="274"/>
    </row>
    <row r="592" spans="1:54">
      <c r="A592" s="324"/>
      <c r="B592" s="321"/>
      <c r="C592" s="321"/>
      <c r="D592" s="184" t="s">
        <v>37</v>
      </c>
      <c r="E592" s="185">
        <f t="shared" ref="E592:E595" si="2051">H592+K592+N592+Q592+T592+W592+Z592+AE592+AJ592+AO592+AT592+AY592</f>
        <v>0</v>
      </c>
      <c r="F592" s="185">
        <f t="shared" ref="F592:F595" si="2052">I592+L592+O592+R592+U592+X592+AA592+AF592+AK592+AP592+AU592+AZ592</f>
        <v>0</v>
      </c>
      <c r="G592" s="186" t="e">
        <f t="shared" si="2031"/>
        <v>#DIV/0!</v>
      </c>
      <c r="H592" s="183"/>
      <c r="I592" s="183"/>
      <c r="J592" s="189"/>
      <c r="K592" s="183"/>
      <c r="L592" s="183"/>
      <c r="M592" s="189"/>
      <c r="N592" s="183"/>
      <c r="O592" s="183"/>
      <c r="P592" s="189"/>
      <c r="Q592" s="183"/>
      <c r="R592" s="183"/>
      <c r="S592" s="189"/>
      <c r="T592" s="183"/>
      <c r="U592" s="183"/>
      <c r="V592" s="189"/>
      <c r="W592" s="183"/>
      <c r="X592" s="183"/>
      <c r="Y592" s="189"/>
      <c r="Z592" s="183"/>
      <c r="AA592" s="183"/>
      <c r="AB592" s="189"/>
      <c r="AC592" s="189"/>
      <c r="AD592" s="189"/>
      <c r="AE592" s="183"/>
      <c r="AF592" s="183"/>
      <c r="AG592" s="189"/>
      <c r="AH592" s="189"/>
      <c r="AI592" s="189"/>
      <c r="AJ592" s="183"/>
      <c r="AK592" s="183"/>
      <c r="AL592" s="189"/>
      <c r="AM592" s="189"/>
      <c r="AN592" s="189"/>
      <c r="AO592" s="183"/>
      <c r="AP592" s="183"/>
      <c r="AQ592" s="189"/>
      <c r="AR592" s="183"/>
      <c r="AS592" s="183"/>
      <c r="AT592" s="183"/>
      <c r="AU592" s="183"/>
      <c r="AV592" s="189"/>
      <c r="AW592" s="189"/>
      <c r="AX592" s="189"/>
      <c r="AY592" s="183"/>
      <c r="AZ592" s="183"/>
      <c r="BA592" s="189"/>
      <c r="BB592" s="274"/>
    </row>
    <row r="593" spans="1:54" ht="31.2" customHeight="1">
      <c r="A593" s="324"/>
      <c r="B593" s="321"/>
      <c r="C593" s="321"/>
      <c r="D593" s="184" t="s">
        <v>2</v>
      </c>
      <c r="E593" s="185">
        <f t="shared" si="2051"/>
        <v>0</v>
      </c>
      <c r="F593" s="185">
        <f t="shared" si="2052"/>
        <v>0</v>
      </c>
      <c r="G593" s="186" t="e">
        <f t="shared" si="2031"/>
        <v>#DIV/0!</v>
      </c>
      <c r="H593" s="183"/>
      <c r="I593" s="183"/>
      <c r="J593" s="189"/>
      <c r="K593" s="183"/>
      <c r="L593" s="183"/>
      <c r="M593" s="189"/>
      <c r="N593" s="183"/>
      <c r="O593" s="183"/>
      <c r="P593" s="189"/>
      <c r="Q593" s="183"/>
      <c r="R593" s="183"/>
      <c r="S593" s="189"/>
      <c r="T593" s="183"/>
      <c r="U593" s="183"/>
      <c r="V593" s="189"/>
      <c r="W593" s="183"/>
      <c r="X593" s="183"/>
      <c r="Y593" s="189"/>
      <c r="Z593" s="183"/>
      <c r="AA593" s="183"/>
      <c r="AB593" s="189"/>
      <c r="AC593" s="189"/>
      <c r="AD593" s="189"/>
      <c r="AE593" s="183"/>
      <c r="AF593" s="183"/>
      <c r="AG593" s="189"/>
      <c r="AH593" s="189"/>
      <c r="AI593" s="189"/>
      <c r="AJ593" s="183"/>
      <c r="AK593" s="183"/>
      <c r="AL593" s="189"/>
      <c r="AM593" s="189"/>
      <c r="AN593" s="189"/>
      <c r="AO593" s="183"/>
      <c r="AP593" s="183"/>
      <c r="AQ593" s="189"/>
      <c r="AR593" s="189"/>
      <c r="AS593" s="189"/>
      <c r="AT593" s="183"/>
      <c r="AU593" s="183"/>
      <c r="AV593" s="189"/>
      <c r="AW593" s="189"/>
      <c r="AX593" s="189"/>
      <c r="AY593" s="183"/>
      <c r="AZ593" s="183"/>
      <c r="BA593" s="189"/>
      <c r="BB593" s="274"/>
    </row>
    <row r="594" spans="1:54" ht="21.75" customHeight="1">
      <c r="A594" s="324"/>
      <c r="B594" s="321"/>
      <c r="C594" s="321"/>
      <c r="D594" s="184" t="s">
        <v>43</v>
      </c>
      <c r="E594" s="185">
        <f t="shared" si="2051"/>
        <v>0</v>
      </c>
      <c r="F594" s="185">
        <f t="shared" si="2052"/>
        <v>0</v>
      </c>
      <c r="G594" s="186" t="e">
        <f t="shared" si="2031"/>
        <v>#DIV/0!</v>
      </c>
      <c r="H594" s="183"/>
      <c r="I594" s="183"/>
      <c r="J594" s="189"/>
      <c r="K594" s="183"/>
      <c r="L594" s="183"/>
      <c r="M594" s="189"/>
      <c r="N594" s="183"/>
      <c r="O594" s="183"/>
      <c r="P594" s="189"/>
      <c r="Q594" s="183"/>
      <c r="R594" s="183"/>
      <c r="S594" s="189"/>
      <c r="T594" s="183"/>
      <c r="U594" s="183"/>
      <c r="V594" s="189"/>
      <c r="W594" s="183"/>
      <c r="X594" s="183"/>
      <c r="Y594" s="189"/>
      <c r="Z594" s="183"/>
      <c r="AA594" s="183"/>
      <c r="AB594" s="189"/>
      <c r="AC594" s="189"/>
      <c r="AD594" s="189"/>
      <c r="AE594" s="183"/>
      <c r="AF594" s="183"/>
      <c r="AG594" s="189"/>
      <c r="AH594" s="189"/>
      <c r="AI594" s="189"/>
      <c r="AJ594" s="183"/>
      <c r="AK594" s="183"/>
      <c r="AL594" s="189"/>
      <c r="AM594" s="189"/>
      <c r="AN594" s="189"/>
      <c r="AO594" s="183"/>
      <c r="AP594" s="183"/>
      <c r="AQ594" s="189"/>
      <c r="AR594" s="189"/>
      <c r="AS594" s="189"/>
      <c r="AT594" s="183"/>
      <c r="AU594" s="183"/>
      <c r="AV594" s="189"/>
      <c r="AW594" s="189"/>
      <c r="AX594" s="189"/>
      <c r="AY594" s="183"/>
      <c r="AZ594" s="183"/>
      <c r="BA594" s="189"/>
      <c r="BB594" s="274"/>
    </row>
    <row r="595" spans="1:54" ht="30" customHeight="1">
      <c r="A595" s="324"/>
      <c r="B595" s="321"/>
      <c r="C595" s="321"/>
      <c r="D595" s="192" t="s">
        <v>273</v>
      </c>
      <c r="E595" s="185">
        <f t="shared" si="2051"/>
        <v>0</v>
      </c>
      <c r="F595" s="185">
        <f t="shared" si="2052"/>
        <v>0</v>
      </c>
      <c r="G595" s="186" t="e">
        <f t="shared" si="2031"/>
        <v>#DIV/0!</v>
      </c>
      <c r="H595" s="183"/>
      <c r="I595" s="183"/>
      <c r="J595" s="189"/>
      <c r="K595" s="183"/>
      <c r="L595" s="183"/>
      <c r="M595" s="189"/>
      <c r="N595" s="183"/>
      <c r="O595" s="183"/>
      <c r="P595" s="189"/>
      <c r="Q595" s="183"/>
      <c r="R595" s="183"/>
      <c r="S595" s="189"/>
      <c r="T595" s="183"/>
      <c r="U595" s="183"/>
      <c r="V595" s="189"/>
      <c r="W595" s="183"/>
      <c r="X595" s="183"/>
      <c r="Y595" s="189"/>
      <c r="Z595" s="183"/>
      <c r="AA595" s="183"/>
      <c r="AB595" s="189"/>
      <c r="AC595" s="189"/>
      <c r="AD595" s="189"/>
      <c r="AE595" s="183"/>
      <c r="AF595" s="183"/>
      <c r="AG595" s="189"/>
      <c r="AH595" s="189"/>
      <c r="AI595" s="189"/>
      <c r="AJ595" s="183"/>
      <c r="AK595" s="183"/>
      <c r="AL595" s="189"/>
      <c r="AM595" s="189"/>
      <c r="AN595" s="189"/>
      <c r="AO595" s="183"/>
      <c r="AP595" s="183"/>
      <c r="AQ595" s="189"/>
      <c r="AR595" s="189"/>
      <c r="AS595" s="189"/>
      <c r="AT595" s="183"/>
      <c r="AU595" s="183"/>
      <c r="AV595" s="189"/>
      <c r="AW595" s="189"/>
      <c r="AX595" s="189"/>
      <c r="AY595" s="183"/>
      <c r="AZ595" s="183"/>
      <c r="BA595" s="189"/>
      <c r="BB595" s="274"/>
    </row>
    <row r="596" spans="1:54" ht="30" customHeight="1">
      <c r="A596" s="325"/>
      <c r="B596" s="322"/>
      <c r="C596" s="322"/>
      <c r="D596" s="216" t="s">
        <v>448</v>
      </c>
      <c r="E596" s="185"/>
      <c r="F596" s="185"/>
      <c r="G596" s="186" t="e">
        <f t="shared" si="2031"/>
        <v>#DIV/0!</v>
      </c>
      <c r="H596" s="183"/>
      <c r="I596" s="183"/>
      <c r="J596" s="189"/>
      <c r="K596" s="183"/>
      <c r="L596" s="183"/>
      <c r="M596" s="189"/>
      <c r="N596" s="183"/>
      <c r="O596" s="183"/>
      <c r="P596" s="189"/>
      <c r="Q596" s="183"/>
      <c r="R596" s="183"/>
      <c r="S596" s="189"/>
      <c r="T596" s="183"/>
      <c r="U596" s="183"/>
      <c r="V596" s="189"/>
      <c r="W596" s="183"/>
      <c r="X596" s="183"/>
      <c r="Y596" s="189"/>
      <c r="Z596" s="183"/>
      <c r="AA596" s="183"/>
      <c r="AB596" s="189"/>
      <c r="AC596" s="189"/>
      <c r="AD596" s="189"/>
      <c r="AE596" s="183"/>
      <c r="AF596" s="183"/>
      <c r="AG596" s="189"/>
      <c r="AH596" s="189"/>
      <c r="AI596" s="189"/>
      <c r="AJ596" s="183"/>
      <c r="AK596" s="183"/>
      <c r="AL596" s="189"/>
      <c r="AM596" s="189"/>
      <c r="AN596" s="189"/>
      <c r="AO596" s="183"/>
      <c r="AP596" s="183"/>
      <c r="AQ596" s="189"/>
      <c r="AR596" s="189"/>
      <c r="AS596" s="189"/>
      <c r="AT596" s="183"/>
      <c r="AU596" s="183"/>
      <c r="AV596" s="189"/>
      <c r="AW596" s="189"/>
      <c r="AX596" s="189"/>
      <c r="AY596" s="183"/>
      <c r="AZ596" s="183"/>
      <c r="BA596" s="189"/>
      <c r="BB596" s="206"/>
    </row>
    <row r="597" spans="1:54" s="116" customFormat="1" ht="22.2" customHeight="1">
      <c r="A597" s="311" t="s">
        <v>437</v>
      </c>
      <c r="B597" s="312"/>
      <c r="C597" s="313"/>
      <c r="D597" s="191" t="s">
        <v>41</v>
      </c>
      <c r="E597" s="185">
        <f>H597+K597+N597+Q597+T597+W597+Z597+AE597+AJ597+AO597+AT597+AY597</f>
        <v>5000</v>
      </c>
      <c r="F597" s="185">
        <f>I597+L597+O597+R597+U597+X597+AA597+AF597+AK597+AP597+AU597+AZ597</f>
        <v>0</v>
      </c>
      <c r="G597" s="186">
        <f t="shared" si="2031"/>
        <v>0</v>
      </c>
      <c r="H597" s="185">
        <f>SUM(H598:H600)</f>
        <v>0</v>
      </c>
      <c r="I597" s="185">
        <f t="shared" ref="I597" si="2053">SUM(I598:I600)</f>
        <v>0</v>
      </c>
      <c r="J597" s="185">
        <f t="shared" ref="J597" si="2054">SUM(J598:J600)</f>
        <v>0</v>
      </c>
      <c r="K597" s="185">
        <f t="shared" ref="K597" si="2055">SUM(K598:K600)</f>
        <v>0</v>
      </c>
      <c r="L597" s="185">
        <f t="shared" ref="L597" si="2056">SUM(L598:L600)</f>
        <v>0</v>
      </c>
      <c r="M597" s="185">
        <f t="shared" ref="M597" si="2057">SUM(M598:M600)</f>
        <v>0</v>
      </c>
      <c r="N597" s="185">
        <f t="shared" ref="N597" si="2058">SUM(N598:N600)</f>
        <v>0</v>
      </c>
      <c r="O597" s="185">
        <f t="shared" ref="O597" si="2059">SUM(O598:O600)</f>
        <v>0</v>
      </c>
      <c r="P597" s="185">
        <f t="shared" ref="P597" si="2060">SUM(P598:P600)</f>
        <v>0</v>
      </c>
      <c r="Q597" s="185">
        <f t="shared" ref="Q597" si="2061">SUM(Q598:Q600)</f>
        <v>0</v>
      </c>
      <c r="R597" s="185">
        <f t="shared" ref="R597" si="2062">SUM(R598:R600)</f>
        <v>0</v>
      </c>
      <c r="S597" s="185">
        <f t="shared" ref="S597" si="2063">SUM(S598:S600)</f>
        <v>0</v>
      </c>
      <c r="T597" s="185">
        <f t="shared" ref="T597" si="2064">SUM(T598:T600)</f>
        <v>0</v>
      </c>
      <c r="U597" s="185">
        <f t="shared" ref="U597" si="2065">SUM(U598:U600)</f>
        <v>0</v>
      </c>
      <c r="V597" s="185">
        <f t="shared" ref="V597" si="2066">SUM(V598:V600)</f>
        <v>0</v>
      </c>
      <c r="W597" s="185">
        <f t="shared" ref="W597" si="2067">SUM(W598:W600)</f>
        <v>0</v>
      </c>
      <c r="X597" s="185">
        <f t="shared" ref="X597" si="2068">SUM(X598:X600)</f>
        <v>0</v>
      </c>
      <c r="Y597" s="185">
        <f t="shared" ref="Y597" si="2069">SUM(Y598:Y600)</f>
        <v>0</v>
      </c>
      <c r="Z597" s="185">
        <f t="shared" ref="Z597" si="2070">SUM(Z598:Z600)</f>
        <v>0</v>
      </c>
      <c r="AA597" s="185">
        <f t="shared" ref="AA597" si="2071">SUM(AA598:AA600)</f>
        <v>0</v>
      </c>
      <c r="AB597" s="185">
        <f t="shared" ref="AB597" si="2072">SUM(AB598:AB600)</f>
        <v>0</v>
      </c>
      <c r="AC597" s="185">
        <f t="shared" ref="AC597" si="2073">SUM(AC598:AC600)</f>
        <v>0</v>
      </c>
      <c r="AD597" s="185">
        <f t="shared" ref="AD597" si="2074">SUM(AD598:AD600)</f>
        <v>0</v>
      </c>
      <c r="AE597" s="185">
        <f t="shared" ref="AE597" si="2075">SUM(AE598:AE600)</f>
        <v>2500</v>
      </c>
      <c r="AF597" s="185">
        <f t="shared" ref="AF597" si="2076">SUM(AF598:AF600)</f>
        <v>0</v>
      </c>
      <c r="AG597" s="185">
        <f t="shared" ref="AG597" si="2077">SUM(AG598:AG600)</f>
        <v>0</v>
      </c>
      <c r="AH597" s="185">
        <f t="shared" ref="AH597" si="2078">SUM(AH598:AH600)</f>
        <v>0</v>
      </c>
      <c r="AI597" s="185">
        <f t="shared" ref="AI597" si="2079">SUM(AI598:AI600)</f>
        <v>0</v>
      </c>
      <c r="AJ597" s="185">
        <f t="shared" ref="AJ597" si="2080">SUM(AJ598:AJ600)</f>
        <v>2500</v>
      </c>
      <c r="AK597" s="185">
        <f t="shared" ref="AK597" si="2081">SUM(AK598:AK600)</f>
        <v>0</v>
      </c>
      <c r="AL597" s="185">
        <f t="shared" ref="AL597" si="2082">SUM(AL598:AL600)</f>
        <v>0</v>
      </c>
      <c r="AM597" s="185">
        <f t="shared" ref="AM597" si="2083">SUM(AM598:AM600)</f>
        <v>0</v>
      </c>
      <c r="AN597" s="185">
        <f t="shared" ref="AN597" si="2084">SUM(AN598:AN600)</f>
        <v>0</v>
      </c>
      <c r="AO597" s="185">
        <f t="shared" ref="AO597" si="2085">SUM(AO598:AO600)</f>
        <v>0</v>
      </c>
      <c r="AP597" s="185">
        <f t="shared" ref="AP597" si="2086">SUM(AP598:AP600)</f>
        <v>0</v>
      </c>
      <c r="AQ597" s="185">
        <f t="shared" ref="AQ597" si="2087">SUM(AQ598:AQ600)</f>
        <v>0</v>
      </c>
      <c r="AR597" s="185">
        <f t="shared" ref="AR597" si="2088">SUM(AR598:AR600)</f>
        <v>0</v>
      </c>
      <c r="AS597" s="185">
        <f t="shared" ref="AS597" si="2089">SUM(AS598:AS600)</f>
        <v>0</v>
      </c>
      <c r="AT597" s="185">
        <f t="shared" ref="AT597" si="2090">SUM(AT598:AT600)</f>
        <v>0</v>
      </c>
      <c r="AU597" s="185">
        <f t="shared" ref="AU597" si="2091">SUM(AU598:AU600)</f>
        <v>0</v>
      </c>
      <c r="AV597" s="185">
        <f t="shared" ref="AV597" si="2092">SUM(AV598:AV600)</f>
        <v>0</v>
      </c>
      <c r="AW597" s="185">
        <f t="shared" ref="AW597" si="2093">SUM(AW598:AW600)</f>
        <v>0</v>
      </c>
      <c r="AX597" s="185">
        <f t="shared" ref="AX597" si="2094">SUM(AX598:AX600)</f>
        <v>0</v>
      </c>
      <c r="AY597" s="185">
        <f t="shared" ref="AY597" si="2095">SUM(AY598:AY600)</f>
        <v>0</v>
      </c>
      <c r="AZ597" s="185">
        <f t="shared" ref="AZ597" si="2096">SUM(AZ598:AZ600)</f>
        <v>0</v>
      </c>
      <c r="BA597" s="185">
        <f t="shared" ref="BA597" si="2097">SUM(BA598:BA600)</f>
        <v>0</v>
      </c>
      <c r="BB597" s="274"/>
    </row>
    <row r="598" spans="1:54">
      <c r="A598" s="326"/>
      <c r="B598" s="327"/>
      <c r="C598" s="328"/>
      <c r="D598" s="184" t="s">
        <v>37</v>
      </c>
      <c r="E598" s="185">
        <f t="shared" ref="E598:E601" si="2098">H598+K598+N598+Q598+T598+W598+Z598+AE598+AJ598+AO598+AT598+AY598</f>
        <v>0</v>
      </c>
      <c r="F598" s="185">
        <f t="shared" ref="F598:F601" si="2099">I598+L598+O598+R598+U598+X598+AA598+AF598+AK598+AP598+AU598+AZ598</f>
        <v>0</v>
      </c>
      <c r="G598" s="186" t="e">
        <f t="shared" si="2031"/>
        <v>#DIV/0!</v>
      </c>
      <c r="H598" s="183">
        <f>H580</f>
        <v>0</v>
      </c>
      <c r="I598" s="183">
        <f t="shared" ref="I598:BA598" si="2100">I580</f>
        <v>0</v>
      </c>
      <c r="J598" s="183">
        <f t="shared" si="2100"/>
        <v>0</v>
      </c>
      <c r="K598" s="183">
        <f t="shared" si="2100"/>
        <v>0</v>
      </c>
      <c r="L598" s="183">
        <f t="shared" si="2100"/>
        <v>0</v>
      </c>
      <c r="M598" s="183">
        <f t="shared" si="2100"/>
        <v>0</v>
      </c>
      <c r="N598" s="183">
        <f t="shared" si="2100"/>
        <v>0</v>
      </c>
      <c r="O598" s="183">
        <f t="shared" si="2100"/>
        <v>0</v>
      </c>
      <c r="P598" s="183">
        <f t="shared" si="2100"/>
        <v>0</v>
      </c>
      <c r="Q598" s="183">
        <f t="shared" si="2100"/>
        <v>0</v>
      </c>
      <c r="R598" s="183">
        <f t="shared" si="2100"/>
        <v>0</v>
      </c>
      <c r="S598" s="183">
        <f t="shared" si="2100"/>
        <v>0</v>
      </c>
      <c r="T598" s="183">
        <f t="shared" si="2100"/>
        <v>0</v>
      </c>
      <c r="U598" s="183">
        <f t="shared" si="2100"/>
        <v>0</v>
      </c>
      <c r="V598" s="183">
        <f t="shared" si="2100"/>
        <v>0</v>
      </c>
      <c r="W598" s="183">
        <f t="shared" si="2100"/>
        <v>0</v>
      </c>
      <c r="X598" s="183">
        <f t="shared" si="2100"/>
        <v>0</v>
      </c>
      <c r="Y598" s="183">
        <f t="shared" si="2100"/>
        <v>0</v>
      </c>
      <c r="Z598" s="183">
        <f t="shared" si="2100"/>
        <v>0</v>
      </c>
      <c r="AA598" s="183">
        <f t="shared" si="2100"/>
        <v>0</v>
      </c>
      <c r="AB598" s="183">
        <f t="shared" si="2100"/>
        <v>0</v>
      </c>
      <c r="AC598" s="183">
        <f t="shared" si="2100"/>
        <v>0</v>
      </c>
      <c r="AD598" s="183">
        <f t="shared" si="2100"/>
        <v>0</v>
      </c>
      <c r="AE598" s="183">
        <f t="shared" si="2100"/>
        <v>0</v>
      </c>
      <c r="AF598" s="183">
        <f t="shared" si="2100"/>
        <v>0</v>
      </c>
      <c r="AG598" s="183">
        <f t="shared" si="2100"/>
        <v>0</v>
      </c>
      <c r="AH598" s="183">
        <f t="shared" si="2100"/>
        <v>0</v>
      </c>
      <c r="AI598" s="183">
        <f t="shared" si="2100"/>
        <v>0</v>
      </c>
      <c r="AJ598" s="183">
        <f t="shared" si="2100"/>
        <v>0</v>
      </c>
      <c r="AK598" s="183">
        <f t="shared" si="2100"/>
        <v>0</v>
      </c>
      <c r="AL598" s="183">
        <f t="shared" si="2100"/>
        <v>0</v>
      </c>
      <c r="AM598" s="183">
        <f t="shared" si="2100"/>
        <v>0</v>
      </c>
      <c r="AN598" s="183">
        <f t="shared" si="2100"/>
        <v>0</v>
      </c>
      <c r="AO598" s="183">
        <f t="shared" si="2100"/>
        <v>0</v>
      </c>
      <c r="AP598" s="183">
        <f t="shared" si="2100"/>
        <v>0</v>
      </c>
      <c r="AQ598" s="183">
        <f t="shared" si="2100"/>
        <v>0</v>
      </c>
      <c r="AR598" s="183">
        <f t="shared" si="2100"/>
        <v>0</v>
      </c>
      <c r="AS598" s="183">
        <f t="shared" si="2100"/>
        <v>0</v>
      </c>
      <c r="AT598" s="183">
        <f t="shared" si="2100"/>
        <v>0</v>
      </c>
      <c r="AU598" s="183">
        <f t="shared" si="2100"/>
        <v>0</v>
      </c>
      <c r="AV598" s="183">
        <f t="shared" si="2100"/>
        <v>0</v>
      </c>
      <c r="AW598" s="183">
        <f t="shared" si="2100"/>
        <v>0</v>
      </c>
      <c r="AX598" s="183">
        <f t="shared" si="2100"/>
        <v>0</v>
      </c>
      <c r="AY598" s="183">
        <f t="shared" si="2100"/>
        <v>0</v>
      </c>
      <c r="AZ598" s="183">
        <f t="shared" si="2100"/>
        <v>0</v>
      </c>
      <c r="BA598" s="183">
        <f t="shared" si="2100"/>
        <v>0</v>
      </c>
      <c r="BB598" s="274"/>
    </row>
    <row r="599" spans="1:54" ht="31.2" customHeight="1">
      <c r="A599" s="326"/>
      <c r="B599" s="327"/>
      <c r="C599" s="328"/>
      <c r="D599" s="184" t="s">
        <v>2</v>
      </c>
      <c r="E599" s="185">
        <f t="shared" si="2098"/>
        <v>0</v>
      </c>
      <c r="F599" s="185">
        <f t="shared" si="2099"/>
        <v>0</v>
      </c>
      <c r="G599" s="186" t="e">
        <f t="shared" si="2031"/>
        <v>#DIV/0!</v>
      </c>
      <c r="H599" s="183">
        <f t="shared" ref="H599:BA599" si="2101">H581</f>
        <v>0</v>
      </c>
      <c r="I599" s="183">
        <f t="shared" si="2101"/>
        <v>0</v>
      </c>
      <c r="J599" s="183">
        <f t="shared" si="2101"/>
        <v>0</v>
      </c>
      <c r="K599" s="183">
        <f t="shared" si="2101"/>
        <v>0</v>
      </c>
      <c r="L599" s="183">
        <f t="shared" si="2101"/>
        <v>0</v>
      </c>
      <c r="M599" s="183">
        <f t="shared" si="2101"/>
        <v>0</v>
      </c>
      <c r="N599" s="183">
        <f t="shared" si="2101"/>
        <v>0</v>
      </c>
      <c r="O599" s="183">
        <f t="shared" si="2101"/>
        <v>0</v>
      </c>
      <c r="P599" s="183">
        <f t="shared" si="2101"/>
        <v>0</v>
      </c>
      <c r="Q599" s="183">
        <f t="shared" si="2101"/>
        <v>0</v>
      </c>
      <c r="R599" s="183">
        <f t="shared" si="2101"/>
        <v>0</v>
      </c>
      <c r="S599" s="183">
        <f t="shared" si="2101"/>
        <v>0</v>
      </c>
      <c r="T599" s="183">
        <f t="shared" si="2101"/>
        <v>0</v>
      </c>
      <c r="U599" s="183">
        <f t="shared" si="2101"/>
        <v>0</v>
      </c>
      <c r="V599" s="183">
        <f t="shared" si="2101"/>
        <v>0</v>
      </c>
      <c r="W599" s="183">
        <f t="shared" si="2101"/>
        <v>0</v>
      </c>
      <c r="X599" s="183">
        <f t="shared" si="2101"/>
        <v>0</v>
      </c>
      <c r="Y599" s="183">
        <f t="shared" si="2101"/>
        <v>0</v>
      </c>
      <c r="Z599" s="183">
        <f t="shared" si="2101"/>
        <v>0</v>
      </c>
      <c r="AA599" s="183">
        <f t="shared" si="2101"/>
        <v>0</v>
      </c>
      <c r="AB599" s="183">
        <f t="shared" si="2101"/>
        <v>0</v>
      </c>
      <c r="AC599" s="183">
        <f t="shared" si="2101"/>
        <v>0</v>
      </c>
      <c r="AD599" s="183">
        <f t="shared" si="2101"/>
        <v>0</v>
      </c>
      <c r="AE599" s="183">
        <f t="shared" si="2101"/>
        <v>0</v>
      </c>
      <c r="AF599" s="183">
        <f t="shared" si="2101"/>
        <v>0</v>
      </c>
      <c r="AG599" s="183">
        <f t="shared" si="2101"/>
        <v>0</v>
      </c>
      <c r="AH599" s="183">
        <f t="shared" si="2101"/>
        <v>0</v>
      </c>
      <c r="AI599" s="183">
        <f t="shared" si="2101"/>
        <v>0</v>
      </c>
      <c r="AJ599" s="183">
        <f t="shared" si="2101"/>
        <v>0</v>
      </c>
      <c r="AK599" s="183">
        <f t="shared" si="2101"/>
        <v>0</v>
      </c>
      <c r="AL599" s="183">
        <f t="shared" si="2101"/>
        <v>0</v>
      </c>
      <c r="AM599" s="183">
        <f t="shared" si="2101"/>
        <v>0</v>
      </c>
      <c r="AN599" s="183">
        <f t="shared" si="2101"/>
        <v>0</v>
      </c>
      <c r="AO599" s="183">
        <f t="shared" si="2101"/>
        <v>0</v>
      </c>
      <c r="AP599" s="183">
        <f t="shared" si="2101"/>
        <v>0</v>
      </c>
      <c r="AQ599" s="183">
        <f t="shared" si="2101"/>
        <v>0</v>
      </c>
      <c r="AR599" s="183">
        <f t="shared" si="2101"/>
        <v>0</v>
      </c>
      <c r="AS599" s="183">
        <f t="shared" si="2101"/>
        <v>0</v>
      </c>
      <c r="AT599" s="183">
        <f t="shared" si="2101"/>
        <v>0</v>
      </c>
      <c r="AU599" s="183">
        <f t="shared" si="2101"/>
        <v>0</v>
      </c>
      <c r="AV599" s="183">
        <f t="shared" si="2101"/>
        <v>0</v>
      </c>
      <c r="AW599" s="183">
        <f t="shared" si="2101"/>
        <v>0</v>
      </c>
      <c r="AX599" s="183">
        <f t="shared" si="2101"/>
        <v>0</v>
      </c>
      <c r="AY599" s="183">
        <f t="shared" si="2101"/>
        <v>0</v>
      </c>
      <c r="AZ599" s="183">
        <f t="shared" si="2101"/>
        <v>0</v>
      </c>
      <c r="BA599" s="183">
        <f t="shared" si="2101"/>
        <v>0</v>
      </c>
      <c r="BB599" s="274"/>
    </row>
    <row r="600" spans="1:54" ht="21.75" customHeight="1">
      <c r="A600" s="326"/>
      <c r="B600" s="327"/>
      <c r="C600" s="328"/>
      <c r="D600" s="184" t="s">
        <v>43</v>
      </c>
      <c r="E600" s="185">
        <f t="shared" si="2098"/>
        <v>5000</v>
      </c>
      <c r="F600" s="185">
        <f t="shared" si="2099"/>
        <v>0</v>
      </c>
      <c r="G600" s="186">
        <f t="shared" si="2031"/>
        <v>0</v>
      </c>
      <c r="H600" s="183">
        <f t="shared" ref="H600:BA600" si="2102">H582</f>
        <v>0</v>
      </c>
      <c r="I600" s="183">
        <f t="shared" si="2102"/>
        <v>0</v>
      </c>
      <c r="J600" s="183">
        <f t="shared" si="2102"/>
        <v>0</v>
      </c>
      <c r="K600" s="183">
        <f t="shared" si="2102"/>
        <v>0</v>
      </c>
      <c r="L600" s="183">
        <f t="shared" si="2102"/>
        <v>0</v>
      </c>
      <c r="M600" s="183">
        <f t="shared" si="2102"/>
        <v>0</v>
      </c>
      <c r="N600" s="183">
        <f t="shared" si="2102"/>
        <v>0</v>
      </c>
      <c r="O600" s="183">
        <f t="shared" si="2102"/>
        <v>0</v>
      </c>
      <c r="P600" s="183">
        <f t="shared" si="2102"/>
        <v>0</v>
      </c>
      <c r="Q600" s="183">
        <f t="shared" si="2102"/>
        <v>0</v>
      </c>
      <c r="R600" s="183">
        <f t="shared" si="2102"/>
        <v>0</v>
      </c>
      <c r="S600" s="183">
        <f t="shared" si="2102"/>
        <v>0</v>
      </c>
      <c r="T600" s="183">
        <f t="shared" si="2102"/>
        <v>0</v>
      </c>
      <c r="U600" s="183">
        <f t="shared" si="2102"/>
        <v>0</v>
      </c>
      <c r="V600" s="183">
        <f t="shared" si="2102"/>
        <v>0</v>
      </c>
      <c r="W600" s="183">
        <f t="shared" si="2102"/>
        <v>0</v>
      </c>
      <c r="X600" s="183">
        <f t="shared" si="2102"/>
        <v>0</v>
      </c>
      <c r="Y600" s="183">
        <f t="shared" si="2102"/>
        <v>0</v>
      </c>
      <c r="Z600" s="183">
        <f t="shared" si="2102"/>
        <v>0</v>
      </c>
      <c r="AA600" s="183">
        <f t="shared" si="2102"/>
        <v>0</v>
      </c>
      <c r="AB600" s="183">
        <f t="shared" si="2102"/>
        <v>0</v>
      </c>
      <c r="AC600" s="183">
        <f t="shared" si="2102"/>
        <v>0</v>
      </c>
      <c r="AD600" s="183">
        <f t="shared" si="2102"/>
        <v>0</v>
      </c>
      <c r="AE600" s="183">
        <f t="shared" si="2102"/>
        <v>2500</v>
      </c>
      <c r="AF600" s="183">
        <f t="shared" si="2102"/>
        <v>0</v>
      </c>
      <c r="AG600" s="183">
        <f t="shared" si="2102"/>
        <v>0</v>
      </c>
      <c r="AH600" s="183">
        <f t="shared" si="2102"/>
        <v>0</v>
      </c>
      <c r="AI600" s="183">
        <f t="shared" si="2102"/>
        <v>0</v>
      </c>
      <c r="AJ600" s="183">
        <f t="shared" si="2102"/>
        <v>2500</v>
      </c>
      <c r="AK600" s="183">
        <f t="shared" si="2102"/>
        <v>0</v>
      </c>
      <c r="AL600" s="183">
        <f t="shared" si="2102"/>
        <v>0</v>
      </c>
      <c r="AM600" s="183">
        <f t="shared" si="2102"/>
        <v>0</v>
      </c>
      <c r="AN600" s="183">
        <f t="shared" si="2102"/>
        <v>0</v>
      </c>
      <c r="AO600" s="183">
        <f t="shared" si="2102"/>
        <v>0</v>
      </c>
      <c r="AP600" s="183">
        <f t="shared" si="2102"/>
        <v>0</v>
      </c>
      <c r="AQ600" s="183">
        <f t="shared" si="2102"/>
        <v>0</v>
      </c>
      <c r="AR600" s="183">
        <f t="shared" si="2102"/>
        <v>0</v>
      </c>
      <c r="AS600" s="183">
        <f t="shared" si="2102"/>
        <v>0</v>
      </c>
      <c r="AT600" s="183">
        <f t="shared" si="2102"/>
        <v>0</v>
      </c>
      <c r="AU600" s="183">
        <f t="shared" si="2102"/>
        <v>0</v>
      </c>
      <c r="AV600" s="183">
        <f t="shared" si="2102"/>
        <v>0</v>
      </c>
      <c r="AW600" s="183">
        <f t="shared" si="2102"/>
        <v>0</v>
      </c>
      <c r="AX600" s="183">
        <f t="shared" si="2102"/>
        <v>0</v>
      </c>
      <c r="AY600" s="183">
        <f t="shared" si="2102"/>
        <v>0</v>
      </c>
      <c r="AZ600" s="183">
        <f t="shared" si="2102"/>
        <v>0</v>
      </c>
      <c r="BA600" s="183">
        <f t="shared" si="2102"/>
        <v>0</v>
      </c>
      <c r="BB600" s="274"/>
    </row>
    <row r="601" spans="1:54" ht="30" customHeight="1">
      <c r="A601" s="326"/>
      <c r="B601" s="327"/>
      <c r="C601" s="328"/>
      <c r="D601" s="192" t="s">
        <v>273</v>
      </c>
      <c r="E601" s="185">
        <f t="shared" si="2098"/>
        <v>0</v>
      </c>
      <c r="F601" s="185">
        <f t="shared" si="2099"/>
        <v>0</v>
      </c>
      <c r="G601" s="186" t="e">
        <f t="shared" si="2031"/>
        <v>#DIV/0!</v>
      </c>
      <c r="H601" s="183">
        <f t="shared" ref="H601:BA601" si="2103">H583</f>
        <v>0</v>
      </c>
      <c r="I601" s="183">
        <f t="shared" si="2103"/>
        <v>0</v>
      </c>
      <c r="J601" s="183">
        <f t="shared" si="2103"/>
        <v>0</v>
      </c>
      <c r="K601" s="183">
        <f t="shared" si="2103"/>
        <v>0</v>
      </c>
      <c r="L601" s="183">
        <f t="shared" si="2103"/>
        <v>0</v>
      </c>
      <c r="M601" s="183">
        <f t="shared" si="2103"/>
        <v>0</v>
      </c>
      <c r="N601" s="183">
        <f t="shared" si="2103"/>
        <v>0</v>
      </c>
      <c r="O601" s="183">
        <f t="shared" si="2103"/>
        <v>0</v>
      </c>
      <c r="P601" s="183">
        <f t="shared" si="2103"/>
        <v>0</v>
      </c>
      <c r="Q601" s="183">
        <f t="shared" si="2103"/>
        <v>0</v>
      </c>
      <c r="R601" s="183">
        <f t="shared" si="2103"/>
        <v>0</v>
      </c>
      <c r="S601" s="183">
        <f t="shared" si="2103"/>
        <v>0</v>
      </c>
      <c r="T601" s="183">
        <f t="shared" si="2103"/>
        <v>0</v>
      </c>
      <c r="U601" s="183">
        <f t="shared" si="2103"/>
        <v>0</v>
      </c>
      <c r="V601" s="183">
        <f t="shared" si="2103"/>
        <v>0</v>
      </c>
      <c r="W601" s="183">
        <f t="shared" si="2103"/>
        <v>0</v>
      </c>
      <c r="X601" s="183">
        <f t="shared" si="2103"/>
        <v>0</v>
      </c>
      <c r="Y601" s="183">
        <f t="shared" si="2103"/>
        <v>0</v>
      </c>
      <c r="Z601" s="183">
        <f t="shared" si="2103"/>
        <v>0</v>
      </c>
      <c r="AA601" s="183">
        <f t="shared" si="2103"/>
        <v>0</v>
      </c>
      <c r="AB601" s="183">
        <f t="shared" si="2103"/>
        <v>0</v>
      </c>
      <c r="AC601" s="183">
        <f t="shared" si="2103"/>
        <v>0</v>
      </c>
      <c r="AD601" s="183">
        <f t="shared" si="2103"/>
        <v>0</v>
      </c>
      <c r="AE601" s="183">
        <f t="shared" si="2103"/>
        <v>0</v>
      </c>
      <c r="AF601" s="183">
        <f t="shared" si="2103"/>
        <v>0</v>
      </c>
      <c r="AG601" s="183">
        <f t="shared" si="2103"/>
        <v>0</v>
      </c>
      <c r="AH601" s="183">
        <f t="shared" si="2103"/>
        <v>0</v>
      </c>
      <c r="AI601" s="183">
        <f t="shared" si="2103"/>
        <v>0</v>
      </c>
      <c r="AJ601" s="183">
        <f t="shared" si="2103"/>
        <v>0</v>
      </c>
      <c r="AK601" s="183">
        <f t="shared" si="2103"/>
        <v>0</v>
      </c>
      <c r="AL601" s="183">
        <f t="shared" si="2103"/>
        <v>0</v>
      </c>
      <c r="AM601" s="183">
        <f t="shared" si="2103"/>
        <v>0</v>
      </c>
      <c r="AN601" s="183">
        <f t="shared" si="2103"/>
        <v>0</v>
      </c>
      <c r="AO601" s="183">
        <f t="shared" si="2103"/>
        <v>0</v>
      </c>
      <c r="AP601" s="183">
        <f t="shared" si="2103"/>
        <v>0</v>
      </c>
      <c r="AQ601" s="183">
        <f t="shared" si="2103"/>
        <v>0</v>
      </c>
      <c r="AR601" s="183">
        <f t="shared" si="2103"/>
        <v>0</v>
      </c>
      <c r="AS601" s="183">
        <f t="shared" si="2103"/>
        <v>0</v>
      </c>
      <c r="AT601" s="183">
        <f t="shared" si="2103"/>
        <v>0</v>
      </c>
      <c r="AU601" s="183">
        <f t="shared" si="2103"/>
        <v>0</v>
      </c>
      <c r="AV601" s="183">
        <f t="shared" si="2103"/>
        <v>0</v>
      </c>
      <c r="AW601" s="183">
        <f t="shared" si="2103"/>
        <v>0</v>
      </c>
      <c r="AX601" s="183">
        <f t="shared" si="2103"/>
        <v>0</v>
      </c>
      <c r="AY601" s="183">
        <f t="shared" si="2103"/>
        <v>0</v>
      </c>
      <c r="AZ601" s="183">
        <f t="shared" si="2103"/>
        <v>0</v>
      </c>
      <c r="BA601" s="183">
        <f t="shared" si="2103"/>
        <v>0</v>
      </c>
      <c r="BB601" s="274"/>
    </row>
    <row r="602" spans="1:54" ht="30" customHeight="1">
      <c r="A602" s="329"/>
      <c r="B602" s="330"/>
      <c r="C602" s="331"/>
      <c r="D602" s="216" t="s">
        <v>448</v>
      </c>
      <c r="E602" s="185"/>
      <c r="F602" s="185"/>
      <c r="G602" s="186" t="e">
        <f t="shared" si="2031"/>
        <v>#DIV/0!</v>
      </c>
      <c r="H602" s="183"/>
      <c r="I602" s="183"/>
      <c r="J602" s="183"/>
      <c r="K602" s="183"/>
      <c r="L602" s="183"/>
      <c r="M602" s="183"/>
      <c r="N602" s="183"/>
      <c r="O602" s="183"/>
      <c r="P602" s="183"/>
      <c r="Q602" s="183"/>
      <c r="R602" s="183"/>
      <c r="S602" s="183"/>
      <c r="T602" s="183"/>
      <c r="U602" s="183"/>
      <c r="V602" s="183"/>
      <c r="W602" s="183"/>
      <c r="X602" s="183"/>
      <c r="Y602" s="183"/>
      <c r="Z602" s="183"/>
      <c r="AA602" s="183"/>
      <c r="AB602" s="183"/>
      <c r="AC602" s="183"/>
      <c r="AD602" s="183"/>
      <c r="AE602" s="183"/>
      <c r="AF602" s="183"/>
      <c r="AG602" s="183"/>
      <c r="AH602" s="183"/>
      <c r="AI602" s="183"/>
      <c r="AJ602" s="183"/>
      <c r="AK602" s="183"/>
      <c r="AL602" s="183"/>
      <c r="AM602" s="183"/>
      <c r="AN602" s="183"/>
      <c r="AO602" s="183"/>
      <c r="AP602" s="183"/>
      <c r="AQ602" s="183"/>
      <c r="AR602" s="183"/>
      <c r="AS602" s="183"/>
      <c r="AT602" s="183"/>
      <c r="AU602" s="183"/>
      <c r="AV602" s="183"/>
      <c r="AW602" s="183"/>
      <c r="AX602" s="183"/>
      <c r="AY602" s="183"/>
      <c r="AZ602" s="183"/>
      <c r="BA602" s="183"/>
      <c r="BB602" s="206"/>
    </row>
    <row r="603" spans="1:54" ht="21" customHeight="1">
      <c r="A603" s="280" t="s">
        <v>433</v>
      </c>
      <c r="B603" s="281"/>
      <c r="C603" s="282"/>
      <c r="D603" s="191" t="s">
        <v>41</v>
      </c>
      <c r="E603" s="185">
        <f t="shared" ref="E603:E613" si="2104">H603+K603+N603+Q603+T603+W603+Z603+AE603+AJ603+AO603+AT603+AY603</f>
        <v>41780.534</v>
      </c>
      <c r="F603" s="185">
        <f t="shared" ref="F603:F613" si="2105">I603+L603+O603+R603+U603+X603+AA603+AF603+AK603+AP603+AU603+AZ603</f>
        <v>0</v>
      </c>
      <c r="G603" s="186">
        <f t="shared" si="2031"/>
        <v>0</v>
      </c>
      <c r="H603" s="185">
        <f>H604+H605+H606+H608</f>
        <v>0</v>
      </c>
      <c r="I603" s="185">
        <f t="shared" ref="I603:BA603" si="2106">I604+I605+I606+I608</f>
        <v>0</v>
      </c>
      <c r="J603" s="185">
        <f t="shared" si="2106"/>
        <v>0</v>
      </c>
      <c r="K603" s="185">
        <f t="shared" si="2106"/>
        <v>0</v>
      </c>
      <c r="L603" s="185">
        <f t="shared" si="2106"/>
        <v>0</v>
      </c>
      <c r="M603" s="185">
        <f t="shared" si="2106"/>
        <v>0</v>
      </c>
      <c r="N603" s="185">
        <f t="shared" si="2106"/>
        <v>0</v>
      </c>
      <c r="O603" s="185">
        <f t="shared" si="2106"/>
        <v>0</v>
      </c>
      <c r="P603" s="185">
        <f t="shared" si="2106"/>
        <v>0</v>
      </c>
      <c r="Q603" s="185">
        <f t="shared" si="2106"/>
        <v>0</v>
      </c>
      <c r="R603" s="185">
        <f t="shared" si="2106"/>
        <v>0</v>
      </c>
      <c r="S603" s="185">
        <f t="shared" si="2106"/>
        <v>0</v>
      </c>
      <c r="T603" s="185">
        <f t="shared" si="2106"/>
        <v>0</v>
      </c>
      <c r="U603" s="185">
        <f t="shared" si="2106"/>
        <v>0</v>
      </c>
      <c r="V603" s="185">
        <f t="shared" si="2106"/>
        <v>0</v>
      </c>
      <c r="W603" s="185">
        <f t="shared" si="2106"/>
        <v>0</v>
      </c>
      <c r="X603" s="185">
        <f t="shared" si="2106"/>
        <v>0</v>
      </c>
      <c r="Y603" s="185">
        <f t="shared" si="2106"/>
        <v>0</v>
      </c>
      <c r="Z603" s="185">
        <f t="shared" si="2106"/>
        <v>0</v>
      </c>
      <c r="AA603" s="185">
        <f t="shared" si="2106"/>
        <v>0</v>
      </c>
      <c r="AB603" s="185">
        <f t="shared" si="2106"/>
        <v>0</v>
      </c>
      <c r="AC603" s="185">
        <f t="shared" si="2106"/>
        <v>0</v>
      </c>
      <c r="AD603" s="185">
        <f t="shared" si="2106"/>
        <v>0</v>
      </c>
      <c r="AE603" s="185">
        <f t="shared" si="2106"/>
        <v>25280.534</v>
      </c>
      <c r="AF603" s="185">
        <f t="shared" si="2106"/>
        <v>0</v>
      </c>
      <c r="AG603" s="185">
        <f t="shared" si="2106"/>
        <v>0</v>
      </c>
      <c r="AH603" s="185">
        <f t="shared" si="2106"/>
        <v>0</v>
      </c>
      <c r="AI603" s="185">
        <f t="shared" si="2106"/>
        <v>0</v>
      </c>
      <c r="AJ603" s="185">
        <f t="shared" si="2106"/>
        <v>16500</v>
      </c>
      <c r="AK603" s="185">
        <f t="shared" si="2106"/>
        <v>0</v>
      </c>
      <c r="AL603" s="185">
        <f t="shared" si="2106"/>
        <v>0</v>
      </c>
      <c r="AM603" s="185">
        <f t="shared" si="2106"/>
        <v>0</v>
      </c>
      <c r="AN603" s="185">
        <f t="shared" si="2106"/>
        <v>0</v>
      </c>
      <c r="AO603" s="185">
        <f t="shared" si="2106"/>
        <v>0</v>
      </c>
      <c r="AP603" s="185">
        <f t="shared" si="2106"/>
        <v>0</v>
      </c>
      <c r="AQ603" s="185">
        <f t="shared" si="2106"/>
        <v>0</v>
      </c>
      <c r="AR603" s="185">
        <f t="shared" si="2106"/>
        <v>0</v>
      </c>
      <c r="AS603" s="185">
        <f t="shared" si="2106"/>
        <v>0</v>
      </c>
      <c r="AT603" s="185">
        <f t="shared" si="2106"/>
        <v>0</v>
      </c>
      <c r="AU603" s="185">
        <f t="shared" si="2106"/>
        <v>0</v>
      </c>
      <c r="AV603" s="185">
        <f t="shared" si="2106"/>
        <v>0</v>
      </c>
      <c r="AW603" s="185">
        <f t="shared" si="2106"/>
        <v>0</v>
      </c>
      <c r="AX603" s="185">
        <f t="shared" si="2106"/>
        <v>0</v>
      </c>
      <c r="AY603" s="185">
        <f t="shared" si="2106"/>
        <v>0</v>
      </c>
      <c r="AZ603" s="185">
        <f t="shared" si="2106"/>
        <v>0</v>
      </c>
      <c r="BA603" s="185">
        <f t="shared" si="2106"/>
        <v>0</v>
      </c>
      <c r="BB603" s="271"/>
    </row>
    <row r="604" spans="1:54">
      <c r="A604" s="283"/>
      <c r="B604" s="284"/>
      <c r="C604" s="285"/>
      <c r="D604" s="184" t="s">
        <v>37</v>
      </c>
      <c r="E604" s="185">
        <f t="shared" si="2104"/>
        <v>1916</v>
      </c>
      <c r="F604" s="185">
        <f t="shared" si="2105"/>
        <v>0</v>
      </c>
      <c r="G604" s="186">
        <f t="shared" si="2031"/>
        <v>0</v>
      </c>
      <c r="H604" s="183">
        <f>H598+H574</f>
        <v>0</v>
      </c>
      <c r="I604" s="183">
        <f t="shared" ref="I604:BA604" si="2107">I598+I574</f>
        <v>0</v>
      </c>
      <c r="J604" s="183">
        <f t="shared" si="2107"/>
        <v>0</v>
      </c>
      <c r="K604" s="183">
        <f t="shared" si="2107"/>
        <v>0</v>
      </c>
      <c r="L604" s="183">
        <f t="shared" si="2107"/>
        <v>0</v>
      </c>
      <c r="M604" s="183">
        <f t="shared" si="2107"/>
        <v>0</v>
      </c>
      <c r="N604" s="183">
        <f t="shared" si="2107"/>
        <v>0</v>
      </c>
      <c r="O604" s="183">
        <f t="shared" si="2107"/>
        <v>0</v>
      </c>
      <c r="P604" s="183">
        <f t="shared" si="2107"/>
        <v>0</v>
      </c>
      <c r="Q604" s="183">
        <f t="shared" si="2107"/>
        <v>0</v>
      </c>
      <c r="R604" s="183">
        <f t="shared" si="2107"/>
        <v>0</v>
      </c>
      <c r="S604" s="183">
        <f t="shared" si="2107"/>
        <v>0</v>
      </c>
      <c r="T604" s="183">
        <f t="shared" si="2107"/>
        <v>0</v>
      </c>
      <c r="U604" s="183">
        <f t="shared" si="2107"/>
        <v>0</v>
      </c>
      <c r="V604" s="183">
        <f t="shared" si="2107"/>
        <v>0</v>
      </c>
      <c r="W604" s="183">
        <f t="shared" si="2107"/>
        <v>0</v>
      </c>
      <c r="X604" s="183">
        <f t="shared" si="2107"/>
        <v>0</v>
      </c>
      <c r="Y604" s="183">
        <f t="shared" si="2107"/>
        <v>0</v>
      </c>
      <c r="Z604" s="183">
        <f t="shared" si="2107"/>
        <v>0</v>
      </c>
      <c r="AA604" s="183">
        <f t="shared" si="2107"/>
        <v>0</v>
      </c>
      <c r="AB604" s="183">
        <f t="shared" si="2107"/>
        <v>0</v>
      </c>
      <c r="AC604" s="183">
        <f t="shared" si="2107"/>
        <v>0</v>
      </c>
      <c r="AD604" s="183">
        <f t="shared" si="2107"/>
        <v>0</v>
      </c>
      <c r="AE604" s="183">
        <f t="shared" si="2107"/>
        <v>1916</v>
      </c>
      <c r="AF604" s="183">
        <f t="shared" si="2107"/>
        <v>0</v>
      </c>
      <c r="AG604" s="183">
        <f t="shared" si="2107"/>
        <v>0</v>
      </c>
      <c r="AH604" s="183">
        <f t="shared" si="2107"/>
        <v>0</v>
      </c>
      <c r="AI604" s="183">
        <f t="shared" si="2107"/>
        <v>0</v>
      </c>
      <c r="AJ604" s="183">
        <f t="shared" si="2107"/>
        <v>0</v>
      </c>
      <c r="AK604" s="183">
        <f t="shared" si="2107"/>
        <v>0</v>
      </c>
      <c r="AL604" s="183">
        <f t="shared" si="2107"/>
        <v>0</v>
      </c>
      <c r="AM604" s="183">
        <f t="shared" si="2107"/>
        <v>0</v>
      </c>
      <c r="AN604" s="183">
        <f t="shared" si="2107"/>
        <v>0</v>
      </c>
      <c r="AO604" s="183">
        <f t="shared" si="2107"/>
        <v>0</v>
      </c>
      <c r="AP604" s="183">
        <f t="shared" si="2107"/>
        <v>0</v>
      </c>
      <c r="AQ604" s="183">
        <f t="shared" si="2107"/>
        <v>0</v>
      </c>
      <c r="AR604" s="183">
        <f t="shared" si="2107"/>
        <v>0</v>
      </c>
      <c r="AS604" s="183">
        <f t="shared" si="2107"/>
        <v>0</v>
      </c>
      <c r="AT604" s="183">
        <f t="shared" si="2107"/>
        <v>0</v>
      </c>
      <c r="AU604" s="183">
        <f t="shared" si="2107"/>
        <v>0</v>
      </c>
      <c r="AV604" s="183">
        <f t="shared" si="2107"/>
        <v>0</v>
      </c>
      <c r="AW604" s="183">
        <f t="shared" si="2107"/>
        <v>0</v>
      </c>
      <c r="AX604" s="183">
        <f t="shared" si="2107"/>
        <v>0</v>
      </c>
      <c r="AY604" s="183">
        <f t="shared" si="2107"/>
        <v>0</v>
      </c>
      <c r="AZ604" s="183">
        <f t="shared" si="2107"/>
        <v>0</v>
      </c>
      <c r="BA604" s="183">
        <f t="shared" si="2107"/>
        <v>0</v>
      </c>
      <c r="BB604" s="271"/>
    </row>
    <row r="605" spans="1:54" ht="33" customHeight="1">
      <c r="A605" s="283"/>
      <c r="B605" s="284"/>
      <c r="C605" s="285"/>
      <c r="D605" s="184" t="s">
        <v>2</v>
      </c>
      <c r="E605" s="185">
        <f t="shared" si="2104"/>
        <v>2996.8999999999996</v>
      </c>
      <c r="F605" s="185">
        <f t="shared" si="2105"/>
        <v>0</v>
      </c>
      <c r="G605" s="186">
        <f t="shared" si="2031"/>
        <v>0</v>
      </c>
      <c r="H605" s="183">
        <f t="shared" ref="H605:BA605" si="2108">H599+H575</f>
        <v>0</v>
      </c>
      <c r="I605" s="183">
        <f t="shared" si="2108"/>
        <v>0</v>
      </c>
      <c r="J605" s="183">
        <f t="shared" si="2108"/>
        <v>0</v>
      </c>
      <c r="K605" s="183">
        <f t="shared" si="2108"/>
        <v>0</v>
      </c>
      <c r="L605" s="183">
        <f t="shared" si="2108"/>
        <v>0</v>
      </c>
      <c r="M605" s="183">
        <f t="shared" si="2108"/>
        <v>0</v>
      </c>
      <c r="N605" s="183">
        <f t="shared" si="2108"/>
        <v>0</v>
      </c>
      <c r="O605" s="183">
        <f t="shared" si="2108"/>
        <v>0</v>
      </c>
      <c r="P605" s="183">
        <f t="shared" si="2108"/>
        <v>0</v>
      </c>
      <c r="Q605" s="183">
        <f t="shared" si="2108"/>
        <v>0</v>
      </c>
      <c r="R605" s="183">
        <f t="shared" si="2108"/>
        <v>0</v>
      </c>
      <c r="S605" s="183">
        <f t="shared" si="2108"/>
        <v>0</v>
      </c>
      <c r="T605" s="183">
        <f t="shared" si="2108"/>
        <v>0</v>
      </c>
      <c r="U605" s="183">
        <f t="shared" si="2108"/>
        <v>0</v>
      </c>
      <c r="V605" s="183">
        <f t="shared" si="2108"/>
        <v>0</v>
      </c>
      <c r="W605" s="183">
        <f t="shared" si="2108"/>
        <v>0</v>
      </c>
      <c r="X605" s="183">
        <f t="shared" si="2108"/>
        <v>0</v>
      </c>
      <c r="Y605" s="183">
        <f t="shared" si="2108"/>
        <v>0</v>
      </c>
      <c r="Z605" s="183">
        <f t="shared" si="2108"/>
        <v>0</v>
      </c>
      <c r="AA605" s="183">
        <f t="shared" si="2108"/>
        <v>0</v>
      </c>
      <c r="AB605" s="183">
        <f t="shared" si="2108"/>
        <v>0</v>
      </c>
      <c r="AC605" s="183">
        <f t="shared" si="2108"/>
        <v>0</v>
      </c>
      <c r="AD605" s="183">
        <f t="shared" si="2108"/>
        <v>0</v>
      </c>
      <c r="AE605" s="183">
        <f t="shared" si="2108"/>
        <v>2996.8999999999996</v>
      </c>
      <c r="AF605" s="183">
        <f t="shared" si="2108"/>
        <v>0</v>
      </c>
      <c r="AG605" s="183">
        <f t="shared" si="2108"/>
        <v>0</v>
      </c>
      <c r="AH605" s="183">
        <f t="shared" si="2108"/>
        <v>0</v>
      </c>
      <c r="AI605" s="183">
        <f t="shared" si="2108"/>
        <v>0</v>
      </c>
      <c r="AJ605" s="183">
        <f t="shared" si="2108"/>
        <v>0</v>
      </c>
      <c r="AK605" s="183">
        <f t="shared" si="2108"/>
        <v>0</v>
      </c>
      <c r="AL605" s="183">
        <f t="shared" si="2108"/>
        <v>0</v>
      </c>
      <c r="AM605" s="183">
        <f t="shared" si="2108"/>
        <v>0</v>
      </c>
      <c r="AN605" s="183">
        <f t="shared" si="2108"/>
        <v>0</v>
      </c>
      <c r="AO605" s="183">
        <f t="shared" si="2108"/>
        <v>0</v>
      </c>
      <c r="AP605" s="183">
        <f t="shared" si="2108"/>
        <v>0</v>
      </c>
      <c r="AQ605" s="183">
        <f t="shared" si="2108"/>
        <v>0</v>
      </c>
      <c r="AR605" s="183">
        <f t="shared" si="2108"/>
        <v>0</v>
      </c>
      <c r="AS605" s="183">
        <f t="shared" si="2108"/>
        <v>0</v>
      </c>
      <c r="AT605" s="183">
        <f t="shared" si="2108"/>
        <v>0</v>
      </c>
      <c r="AU605" s="183">
        <f t="shared" si="2108"/>
        <v>0</v>
      </c>
      <c r="AV605" s="183">
        <f t="shared" si="2108"/>
        <v>0</v>
      </c>
      <c r="AW605" s="183">
        <f t="shared" si="2108"/>
        <v>0</v>
      </c>
      <c r="AX605" s="183">
        <f t="shared" si="2108"/>
        <v>0</v>
      </c>
      <c r="AY605" s="183">
        <f t="shared" si="2108"/>
        <v>0</v>
      </c>
      <c r="AZ605" s="183">
        <f t="shared" si="2108"/>
        <v>0</v>
      </c>
      <c r="BA605" s="183">
        <f t="shared" si="2108"/>
        <v>0</v>
      </c>
      <c r="BB605" s="271"/>
    </row>
    <row r="606" spans="1:54" ht="21" customHeight="1">
      <c r="A606" s="283"/>
      <c r="B606" s="284"/>
      <c r="C606" s="285"/>
      <c r="D606" s="184" t="s">
        <v>43</v>
      </c>
      <c r="E606" s="185">
        <f t="shared" si="2104"/>
        <v>30367.633999999998</v>
      </c>
      <c r="F606" s="185">
        <f t="shared" si="2105"/>
        <v>0</v>
      </c>
      <c r="G606" s="186">
        <f t="shared" si="2031"/>
        <v>0</v>
      </c>
      <c r="H606" s="183">
        <f t="shared" ref="H606:BA606" si="2109">H600+H576</f>
        <v>0</v>
      </c>
      <c r="I606" s="183">
        <f t="shared" si="2109"/>
        <v>0</v>
      </c>
      <c r="J606" s="183">
        <f t="shared" si="2109"/>
        <v>0</v>
      </c>
      <c r="K606" s="183">
        <f t="shared" si="2109"/>
        <v>0</v>
      </c>
      <c r="L606" s="183">
        <f t="shared" si="2109"/>
        <v>0</v>
      </c>
      <c r="M606" s="183">
        <f t="shared" si="2109"/>
        <v>0</v>
      </c>
      <c r="N606" s="183">
        <f t="shared" si="2109"/>
        <v>0</v>
      </c>
      <c r="O606" s="183">
        <f t="shared" si="2109"/>
        <v>0</v>
      </c>
      <c r="P606" s="183">
        <f t="shared" si="2109"/>
        <v>0</v>
      </c>
      <c r="Q606" s="183">
        <f t="shared" si="2109"/>
        <v>0</v>
      </c>
      <c r="R606" s="183">
        <f t="shared" si="2109"/>
        <v>0</v>
      </c>
      <c r="S606" s="183">
        <f t="shared" si="2109"/>
        <v>0</v>
      </c>
      <c r="T606" s="183">
        <f t="shared" si="2109"/>
        <v>0</v>
      </c>
      <c r="U606" s="183">
        <f t="shared" si="2109"/>
        <v>0</v>
      </c>
      <c r="V606" s="183">
        <f t="shared" si="2109"/>
        <v>0</v>
      </c>
      <c r="W606" s="183">
        <f t="shared" si="2109"/>
        <v>0</v>
      </c>
      <c r="X606" s="183">
        <f t="shared" si="2109"/>
        <v>0</v>
      </c>
      <c r="Y606" s="183">
        <f t="shared" si="2109"/>
        <v>0</v>
      </c>
      <c r="Z606" s="183">
        <f t="shared" si="2109"/>
        <v>0</v>
      </c>
      <c r="AA606" s="183">
        <f t="shared" si="2109"/>
        <v>0</v>
      </c>
      <c r="AB606" s="183">
        <f t="shared" si="2109"/>
        <v>0</v>
      </c>
      <c r="AC606" s="183">
        <f t="shared" si="2109"/>
        <v>0</v>
      </c>
      <c r="AD606" s="183">
        <f t="shared" si="2109"/>
        <v>0</v>
      </c>
      <c r="AE606" s="183">
        <f t="shared" si="2109"/>
        <v>16267.634</v>
      </c>
      <c r="AF606" s="183">
        <f t="shared" si="2109"/>
        <v>0</v>
      </c>
      <c r="AG606" s="183">
        <f t="shared" si="2109"/>
        <v>0</v>
      </c>
      <c r="AH606" s="183">
        <f t="shared" si="2109"/>
        <v>0</v>
      </c>
      <c r="AI606" s="183">
        <f t="shared" si="2109"/>
        <v>0</v>
      </c>
      <c r="AJ606" s="183">
        <f t="shared" si="2109"/>
        <v>14100</v>
      </c>
      <c r="AK606" s="183">
        <f t="shared" si="2109"/>
        <v>0</v>
      </c>
      <c r="AL606" s="183">
        <f t="shared" si="2109"/>
        <v>0</v>
      </c>
      <c r="AM606" s="183">
        <f t="shared" si="2109"/>
        <v>0</v>
      </c>
      <c r="AN606" s="183">
        <f t="shared" si="2109"/>
        <v>0</v>
      </c>
      <c r="AO606" s="183">
        <f t="shared" si="2109"/>
        <v>0</v>
      </c>
      <c r="AP606" s="183">
        <f t="shared" si="2109"/>
        <v>0</v>
      </c>
      <c r="AQ606" s="183">
        <f t="shared" si="2109"/>
        <v>0</v>
      </c>
      <c r="AR606" s="183">
        <f t="shared" si="2109"/>
        <v>0</v>
      </c>
      <c r="AS606" s="183">
        <f t="shared" si="2109"/>
        <v>0</v>
      </c>
      <c r="AT606" s="183">
        <f t="shared" si="2109"/>
        <v>0</v>
      </c>
      <c r="AU606" s="183">
        <f t="shared" si="2109"/>
        <v>0</v>
      </c>
      <c r="AV606" s="183">
        <f t="shared" si="2109"/>
        <v>0</v>
      </c>
      <c r="AW606" s="183">
        <f t="shared" si="2109"/>
        <v>0</v>
      </c>
      <c r="AX606" s="183">
        <f t="shared" si="2109"/>
        <v>0</v>
      </c>
      <c r="AY606" s="183">
        <f t="shared" si="2109"/>
        <v>0</v>
      </c>
      <c r="AZ606" s="183">
        <f t="shared" si="2109"/>
        <v>0</v>
      </c>
      <c r="BA606" s="183">
        <f t="shared" si="2109"/>
        <v>0</v>
      </c>
      <c r="BB606" s="271"/>
    </row>
    <row r="607" spans="1:54" ht="28.95" customHeight="1">
      <c r="A607" s="283"/>
      <c r="B607" s="284"/>
      <c r="C607" s="285"/>
      <c r="D607" s="192" t="s">
        <v>273</v>
      </c>
      <c r="E607" s="185">
        <f t="shared" si="2104"/>
        <v>0</v>
      </c>
      <c r="F607" s="185">
        <f t="shared" si="2105"/>
        <v>0</v>
      </c>
      <c r="G607" s="186" t="e">
        <f t="shared" si="2031"/>
        <v>#DIV/0!</v>
      </c>
      <c r="H607" s="183">
        <f t="shared" ref="H607:BA607" si="2110">H601+H577</f>
        <v>0</v>
      </c>
      <c r="I607" s="183">
        <f t="shared" si="2110"/>
        <v>0</v>
      </c>
      <c r="J607" s="183">
        <f t="shared" si="2110"/>
        <v>0</v>
      </c>
      <c r="K607" s="183">
        <f t="shared" si="2110"/>
        <v>0</v>
      </c>
      <c r="L607" s="183">
        <f t="shared" si="2110"/>
        <v>0</v>
      </c>
      <c r="M607" s="183">
        <f t="shared" si="2110"/>
        <v>0</v>
      </c>
      <c r="N607" s="183">
        <f t="shared" si="2110"/>
        <v>0</v>
      </c>
      <c r="O607" s="183">
        <f t="shared" si="2110"/>
        <v>0</v>
      </c>
      <c r="P607" s="183">
        <f t="shared" si="2110"/>
        <v>0</v>
      </c>
      <c r="Q607" s="183">
        <f t="shared" si="2110"/>
        <v>0</v>
      </c>
      <c r="R607" s="183">
        <f t="shared" si="2110"/>
        <v>0</v>
      </c>
      <c r="S607" s="183">
        <f t="shared" si="2110"/>
        <v>0</v>
      </c>
      <c r="T607" s="183">
        <f t="shared" si="2110"/>
        <v>0</v>
      </c>
      <c r="U607" s="183">
        <f t="shared" si="2110"/>
        <v>0</v>
      </c>
      <c r="V607" s="183">
        <f t="shared" si="2110"/>
        <v>0</v>
      </c>
      <c r="W607" s="183">
        <f t="shared" si="2110"/>
        <v>0</v>
      </c>
      <c r="X607" s="183">
        <f t="shared" si="2110"/>
        <v>0</v>
      </c>
      <c r="Y607" s="183">
        <f t="shared" si="2110"/>
        <v>0</v>
      </c>
      <c r="Z607" s="183">
        <f t="shared" si="2110"/>
        <v>0</v>
      </c>
      <c r="AA607" s="183">
        <f t="shared" si="2110"/>
        <v>0</v>
      </c>
      <c r="AB607" s="183">
        <f t="shared" si="2110"/>
        <v>0</v>
      </c>
      <c r="AC607" s="183">
        <f t="shared" si="2110"/>
        <v>0</v>
      </c>
      <c r="AD607" s="183">
        <f t="shared" si="2110"/>
        <v>0</v>
      </c>
      <c r="AE607" s="183">
        <f t="shared" si="2110"/>
        <v>0</v>
      </c>
      <c r="AF607" s="183">
        <f t="shared" si="2110"/>
        <v>0</v>
      </c>
      <c r="AG607" s="183">
        <f t="shared" si="2110"/>
        <v>0</v>
      </c>
      <c r="AH607" s="183">
        <f t="shared" si="2110"/>
        <v>0</v>
      </c>
      <c r="AI607" s="183">
        <f t="shared" si="2110"/>
        <v>0</v>
      </c>
      <c r="AJ607" s="183">
        <f t="shared" si="2110"/>
        <v>0</v>
      </c>
      <c r="AK607" s="183">
        <f t="shared" si="2110"/>
        <v>0</v>
      </c>
      <c r="AL607" s="183">
        <f t="shared" si="2110"/>
        <v>0</v>
      </c>
      <c r="AM607" s="183">
        <f t="shared" si="2110"/>
        <v>0</v>
      </c>
      <c r="AN607" s="183">
        <f t="shared" si="2110"/>
        <v>0</v>
      </c>
      <c r="AO607" s="183">
        <f t="shared" si="2110"/>
        <v>0</v>
      </c>
      <c r="AP607" s="183">
        <f t="shared" si="2110"/>
        <v>0</v>
      </c>
      <c r="AQ607" s="183">
        <f t="shared" si="2110"/>
        <v>0</v>
      </c>
      <c r="AR607" s="183">
        <f t="shared" si="2110"/>
        <v>0</v>
      </c>
      <c r="AS607" s="183">
        <f t="shared" si="2110"/>
        <v>0</v>
      </c>
      <c r="AT607" s="183">
        <f t="shared" si="2110"/>
        <v>0</v>
      </c>
      <c r="AU607" s="183">
        <f t="shared" si="2110"/>
        <v>0</v>
      </c>
      <c r="AV607" s="183">
        <f t="shared" si="2110"/>
        <v>0</v>
      </c>
      <c r="AW607" s="183">
        <f t="shared" si="2110"/>
        <v>0</v>
      </c>
      <c r="AX607" s="183">
        <f t="shared" si="2110"/>
        <v>0</v>
      </c>
      <c r="AY607" s="183">
        <f t="shared" si="2110"/>
        <v>0</v>
      </c>
      <c r="AZ607" s="183">
        <f t="shared" si="2110"/>
        <v>0</v>
      </c>
      <c r="BA607" s="183">
        <f t="shared" si="2110"/>
        <v>0</v>
      </c>
      <c r="BB607" s="271"/>
    </row>
    <row r="608" spans="1:54" ht="28.95" customHeight="1">
      <c r="A608" s="286"/>
      <c r="B608" s="287"/>
      <c r="C608" s="288"/>
      <c r="D608" s="216" t="s">
        <v>448</v>
      </c>
      <c r="E608" s="185">
        <f t="shared" ref="E608" si="2111">H608+K608+N608+Q608+T608+W608+Z608+AE608+AJ608+AO608+AT608+AY608</f>
        <v>6500</v>
      </c>
      <c r="F608" s="185">
        <f t="shared" ref="F608" si="2112">I608+L608+O608+R608+U608+X608+AA608+AF608+AK608+AP608+AU608+AZ608</f>
        <v>0</v>
      </c>
      <c r="G608" s="186">
        <f t="shared" si="2031"/>
        <v>0</v>
      </c>
      <c r="H608" s="183">
        <f t="shared" ref="H608:BA608" si="2113">H602+H578</f>
        <v>0</v>
      </c>
      <c r="I608" s="183">
        <f t="shared" si="2113"/>
        <v>0</v>
      </c>
      <c r="J608" s="183">
        <f t="shared" si="2113"/>
        <v>0</v>
      </c>
      <c r="K608" s="183">
        <f t="shared" si="2113"/>
        <v>0</v>
      </c>
      <c r="L608" s="183">
        <f t="shared" si="2113"/>
        <v>0</v>
      </c>
      <c r="M608" s="183">
        <f t="shared" si="2113"/>
        <v>0</v>
      </c>
      <c r="N608" s="183">
        <f t="shared" si="2113"/>
        <v>0</v>
      </c>
      <c r="O608" s="183">
        <f t="shared" si="2113"/>
        <v>0</v>
      </c>
      <c r="P608" s="183">
        <f t="shared" si="2113"/>
        <v>0</v>
      </c>
      <c r="Q608" s="183">
        <f t="shared" si="2113"/>
        <v>0</v>
      </c>
      <c r="R608" s="183">
        <f t="shared" si="2113"/>
        <v>0</v>
      </c>
      <c r="S608" s="183">
        <f t="shared" si="2113"/>
        <v>0</v>
      </c>
      <c r="T608" s="183">
        <f t="shared" si="2113"/>
        <v>0</v>
      </c>
      <c r="U608" s="183">
        <f t="shared" si="2113"/>
        <v>0</v>
      </c>
      <c r="V608" s="183">
        <f t="shared" si="2113"/>
        <v>0</v>
      </c>
      <c r="W608" s="183">
        <f t="shared" si="2113"/>
        <v>0</v>
      </c>
      <c r="X608" s="183">
        <f t="shared" si="2113"/>
        <v>0</v>
      </c>
      <c r="Y608" s="183">
        <f t="shared" si="2113"/>
        <v>0</v>
      </c>
      <c r="Z608" s="183">
        <f t="shared" si="2113"/>
        <v>0</v>
      </c>
      <c r="AA608" s="183">
        <f t="shared" si="2113"/>
        <v>0</v>
      </c>
      <c r="AB608" s="183">
        <f t="shared" si="2113"/>
        <v>0</v>
      </c>
      <c r="AC608" s="183">
        <f t="shared" si="2113"/>
        <v>0</v>
      </c>
      <c r="AD608" s="183">
        <f t="shared" si="2113"/>
        <v>0</v>
      </c>
      <c r="AE608" s="183">
        <f t="shared" si="2113"/>
        <v>4100</v>
      </c>
      <c r="AF608" s="183">
        <f t="shared" si="2113"/>
        <v>0</v>
      </c>
      <c r="AG608" s="183">
        <f t="shared" si="2113"/>
        <v>0</v>
      </c>
      <c r="AH608" s="183">
        <f t="shared" si="2113"/>
        <v>0</v>
      </c>
      <c r="AI608" s="183">
        <f t="shared" si="2113"/>
        <v>0</v>
      </c>
      <c r="AJ608" s="183">
        <f t="shared" si="2113"/>
        <v>2400</v>
      </c>
      <c r="AK608" s="183">
        <f t="shared" si="2113"/>
        <v>0</v>
      </c>
      <c r="AL608" s="183">
        <f t="shared" si="2113"/>
        <v>0</v>
      </c>
      <c r="AM608" s="183">
        <f t="shared" si="2113"/>
        <v>0</v>
      </c>
      <c r="AN608" s="183">
        <f t="shared" si="2113"/>
        <v>0</v>
      </c>
      <c r="AO608" s="183">
        <f t="shared" si="2113"/>
        <v>0</v>
      </c>
      <c r="AP608" s="183">
        <f t="shared" si="2113"/>
        <v>0</v>
      </c>
      <c r="AQ608" s="183">
        <f t="shared" si="2113"/>
        <v>0</v>
      </c>
      <c r="AR608" s="183">
        <f t="shared" si="2113"/>
        <v>0</v>
      </c>
      <c r="AS608" s="183">
        <f t="shared" si="2113"/>
        <v>0</v>
      </c>
      <c r="AT608" s="183">
        <f t="shared" si="2113"/>
        <v>0</v>
      </c>
      <c r="AU608" s="183">
        <f t="shared" si="2113"/>
        <v>0</v>
      </c>
      <c r="AV608" s="183">
        <f t="shared" si="2113"/>
        <v>0</v>
      </c>
      <c r="AW608" s="183">
        <f t="shared" si="2113"/>
        <v>0</v>
      </c>
      <c r="AX608" s="183">
        <f t="shared" si="2113"/>
        <v>0</v>
      </c>
      <c r="AY608" s="183">
        <f t="shared" si="2113"/>
        <v>0</v>
      </c>
      <c r="AZ608" s="183">
        <f t="shared" si="2113"/>
        <v>0</v>
      </c>
      <c r="BA608" s="183">
        <f t="shared" si="2113"/>
        <v>0</v>
      </c>
      <c r="BB608" s="205"/>
    </row>
    <row r="609" spans="1:54" ht="28.95" customHeight="1">
      <c r="A609" s="280" t="s">
        <v>286</v>
      </c>
      <c r="B609" s="281"/>
      <c r="C609" s="282"/>
      <c r="D609" s="191" t="s">
        <v>41</v>
      </c>
      <c r="E609" s="185">
        <f>H609+K609+N609+Q609+T609+W609+Z609+AE609+AJ609+AO609+AT609+AY609</f>
        <v>41780.534</v>
      </c>
      <c r="F609" s="185">
        <f t="shared" si="2105"/>
        <v>0</v>
      </c>
      <c r="G609" s="186">
        <f t="shared" si="2031"/>
        <v>0</v>
      </c>
      <c r="H609" s="185">
        <f>H610+H611+H612+H614</f>
        <v>0</v>
      </c>
      <c r="I609" s="185">
        <f t="shared" ref="I609:BA609" si="2114">I610+I611+I612+I614</f>
        <v>0</v>
      </c>
      <c r="J609" s="185">
        <f t="shared" si="2114"/>
        <v>0</v>
      </c>
      <c r="K609" s="185">
        <f t="shared" si="2114"/>
        <v>0</v>
      </c>
      <c r="L609" s="185">
        <f t="shared" si="2114"/>
        <v>0</v>
      </c>
      <c r="M609" s="185">
        <f t="shared" si="2114"/>
        <v>0</v>
      </c>
      <c r="N609" s="185">
        <f t="shared" si="2114"/>
        <v>0</v>
      </c>
      <c r="O609" s="185">
        <f t="shared" si="2114"/>
        <v>0</v>
      </c>
      <c r="P609" s="185">
        <f t="shared" si="2114"/>
        <v>0</v>
      </c>
      <c r="Q609" s="185">
        <f t="shared" si="2114"/>
        <v>0</v>
      </c>
      <c r="R609" s="185">
        <f t="shared" si="2114"/>
        <v>0</v>
      </c>
      <c r="S609" s="185">
        <f t="shared" si="2114"/>
        <v>0</v>
      </c>
      <c r="T609" s="185">
        <f t="shared" si="2114"/>
        <v>0</v>
      </c>
      <c r="U609" s="185">
        <f t="shared" si="2114"/>
        <v>0</v>
      </c>
      <c r="V609" s="185">
        <f t="shared" si="2114"/>
        <v>0</v>
      </c>
      <c r="W609" s="185">
        <f t="shared" si="2114"/>
        <v>0</v>
      </c>
      <c r="X609" s="185">
        <f t="shared" si="2114"/>
        <v>0</v>
      </c>
      <c r="Y609" s="185">
        <f t="shared" si="2114"/>
        <v>0</v>
      </c>
      <c r="Z609" s="185">
        <f t="shared" si="2114"/>
        <v>0</v>
      </c>
      <c r="AA609" s="185">
        <f t="shared" si="2114"/>
        <v>0</v>
      </c>
      <c r="AB609" s="185">
        <f t="shared" si="2114"/>
        <v>0</v>
      </c>
      <c r="AC609" s="185">
        <f t="shared" si="2114"/>
        <v>0</v>
      </c>
      <c r="AD609" s="185">
        <f t="shared" si="2114"/>
        <v>0</v>
      </c>
      <c r="AE609" s="185">
        <f t="shared" si="2114"/>
        <v>25280.534</v>
      </c>
      <c r="AF609" s="185">
        <f t="shared" si="2114"/>
        <v>0</v>
      </c>
      <c r="AG609" s="185">
        <f t="shared" si="2114"/>
        <v>0</v>
      </c>
      <c r="AH609" s="185">
        <f t="shared" si="2114"/>
        <v>0</v>
      </c>
      <c r="AI609" s="185">
        <f t="shared" si="2114"/>
        <v>0</v>
      </c>
      <c r="AJ609" s="185">
        <f t="shared" si="2114"/>
        <v>16500</v>
      </c>
      <c r="AK609" s="185">
        <f t="shared" si="2114"/>
        <v>0</v>
      </c>
      <c r="AL609" s="185">
        <f t="shared" si="2114"/>
        <v>0</v>
      </c>
      <c r="AM609" s="185">
        <f t="shared" si="2114"/>
        <v>0</v>
      </c>
      <c r="AN609" s="185">
        <f t="shared" si="2114"/>
        <v>0</v>
      </c>
      <c r="AO609" s="185">
        <f t="shared" si="2114"/>
        <v>0</v>
      </c>
      <c r="AP609" s="185">
        <f t="shared" si="2114"/>
        <v>0</v>
      </c>
      <c r="AQ609" s="185">
        <f t="shared" si="2114"/>
        <v>0</v>
      </c>
      <c r="AR609" s="185">
        <f t="shared" si="2114"/>
        <v>0</v>
      </c>
      <c r="AS609" s="185">
        <f t="shared" si="2114"/>
        <v>0</v>
      </c>
      <c r="AT609" s="185">
        <f t="shared" si="2114"/>
        <v>0</v>
      </c>
      <c r="AU609" s="185">
        <f t="shared" si="2114"/>
        <v>0</v>
      </c>
      <c r="AV609" s="185">
        <f t="shared" si="2114"/>
        <v>0</v>
      </c>
      <c r="AW609" s="185">
        <f t="shared" si="2114"/>
        <v>0</v>
      </c>
      <c r="AX609" s="185">
        <f t="shared" si="2114"/>
        <v>0</v>
      </c>
      <c r="AY609" s="185">
        <f t="shared" si="2114"/>
        <v>0</v>
      </c>
      <c r="AZ609" s="185">
        <f t="shared" si="2114"/>
        <v>0</v>
      </c>
      <c r="BA609" s="185">
        <f t="shared" si="2114"/>
        <v>0</v>
      </c>
      <c r="BB609" s="271"/>
    </row>
    <row r="610" spans="1:54" ht="28.95" customHeight="1">
      <c r="A610" s="283"/>
      <c r="B610" s="284"/>
      <c r="C610" s="285"/>
      <c r="D610" s="184" t="s">
        <v>37</v>
      </c>
      <c r="E610" s="185">
        <f t="shared" si="2104"/>
        <v>1916</v>
      </c>
      <c r="F610" s="185">
        <f t="shared" si="2105"/>
        <v>0</v>
      </c>
      <c r="G610" s="186">
        <f t="shared" si="2031"/>
        <v>0</v>
      </c>
      <c r="H610" s="183">
        <f>H604</f>
        <v>0</v>
      </c>
      <c r="I610" s="183">
        <f t="shared" ref="I610:BA610" si="2115">I604</f>
        <v>0</v>
      </c>
      <c r="J610" s="183">
        <f t="shared" si="2115"/>
        <v>0</v>
      </c>
      <c r="K610" s="183">
        <f t="shared" si="2115"/>
        <v>0</v>
      </c>
      <c r="L610" s="183">
        <f t="shared" si="2115"/>
        <v>0</v>
      </c>
      <c r="M610" s="183">
        <f t="shared" si="2115"/>
        <v>0</v>
      </c>
      <c r="N610" s="183">
        <f t="shared" si="2115"/>
        <v>0</v>
      </c>
      <c r="O610" s="183">
        <f t="shared" si="2115"/>
        <v>0</v>
      </c>
      <c r="P610" s="183">
        <f t="shared" si="2115"/>
        <v>0</v>
      </c>
      <c r="Q610" s="183">
        <f t="shared" si="2115"/>
        <v>0</v>
      </c>
      <c r="R610" s="183">
        <f t="shared" si="2115"/>
        <v>0</v>
      </c>
      <c r="S610" s="183">
        <f t="shared" si="2115"/>
        <v>0</v>
      </c>
      <c r="T610" s="183">
        <f t="shared" si="2115"/>
        <v>0</v>
      </c>
      <c r="U610" s="183">
        <f t="shared" si="2115"/>
        <v>0</v>
      </c>
      <c r="V610" s="183">
        <f t="shared" si="2115"/>
        <v>0</v>
      </c>
      <c r="W610" s="183">
        <f t="shared" si="2115"/>
        <v>0</v>
      </c>
      <c r="X610" s="183">
        <f t="shared" si="2115"/>
        <v>0</v>
      </c>
      <c r="Y610" s="183">
        <f t="shared" si="2115"/>
        <v>0</v>
      </c>
      <c r="Z610" s="183">
        <f t="shared" si="2115"/>
        <v>0</v>
      </c>
      <c r="AA610" s="183">
        <f t="shared" si="2115"/>
        <v>0</v>
      </c>
      <c r="AB610" s="183">
        <f t="shared" si="2115"/>
        <v>0</v>
      </c>
      <c r="AC610" s="183">
        <f t="shared" si="2115"/>
        <v>0</v>
      </c>
      <c r="AD610" s="183">
        <f t="shared" si="2115"/>
        <v>0</v>
      </c>
      <c r="AE610" s="183">
        <f t="shared" si="2115"/>
        <v>1916</v>
      </c>
      <c r="AF610" s="183">
        <f t="shared" si="2115"/>
        <v>0</v>
      </c>
      <c r="AG610" s="183">
        <f t="shared" si="2115"/>
        <v>0</v>
      </c>
      <c r="AH610" s="183">
        <f t="shared" si="2115"/>
        <v>0</v>
      </c>
      <c r="AI610" s="183">
        <f t="shared" si="2115"/>
        <v>0</v>
      </c>
      <c r="AJ610" s="183">
        <f t="shared" si="2115"/>
        <v>0</v>
      </c>
      <c r="AK610" s="183">
        <f t="shared" si="2115"/>
        <v>0</v>
      </c>
      <c r="AL610" s="183">
        <f t="shared" si="2115"/>
        <v>0</v>
      </c>
      <c r="AM610" s="183">
        <f t="shared" si="2115"/>
        <v>0</v>
      </c>
      <c r="AN610" s="183">
        <f t="shared" si="2115"/>
        <v>0</v>
      </c>
      <c r="AO610" s="183">
        <f t="shared" si="2115"/>
        <v>0</v>
      </c>
      <c r="AP610" s="183">
        <f t="shared" si="2115"/>
        <v>0</v>
      </c>
      <c r="AQ610" s="183">
        <f t="shared" si="2115"/>
        <v>0</v>
      </c>
      <c r="AR610" s="183">
        <f t="shared" si="2115"/>
        <v>0</v>
      </c>
      <c r="AS610" s="183">
        <f t="shared" si="2115"/>
        <v>0</v>
      </c>
      <c r="AT610" s="183">
        <f t="shared" si="2115"/>
        <v>0</v>
      </c>
      <c r="AU610" s="183">
        <f t="shared" si="2115"/>
        <v>0</v>
      </c>
      <c r="AV610" s="183">
        <f t="shared" si="2115"/>
        <v>0</v>
      </c>
      <c r="AW610" s="183">
        <f t="shared" si="2115"/>
        <v>0</v>
      </c>
      <c r="AX610" s="183">
        <f t="shared" si="2115"/>
        <v>0</v>
      </c>
      <c r="AY610" s="183">
        <f t="shared" si="2115"/>
        <v>0</v>
      </c>
      <c r="AZ610" s="183">
        <f t="shared" si="2115"/>
        <v>0</v>
      </c>
      <c r="BA610" s="183">
        <f t="shared" si="2115"/>
        <v>0</v>
      </c>
      <c r="BB610" s="271"/>
    </row>
    <row r="611" spans="1:54" ht="28.95" customHeight="1">
      <c r="A611" s="283"/>
      <c r="B611" s="284"/>
      <c r="C611" s="285"/>
      <c r="D611" s="184" t="s">
        <v>2</v>
      </c>
      <c r="E611" s="185">
        <f t="shared" si="2104"/>
        <v>2996.8999999999996</v>
      </c>
      <c r="F611" s="185">
        <f t="shared" si="2105"/>
        <v>0</v>
      </c>
      <c r="G611" s="186">
        <f t="shared" si="2031"/>
        <v>0</v>
      </c>
      <c r="H611" s="183">
        <f t="shared" ref="H611:BA611" si="2116">H605</f>
        <v>0</v>
      </c>
      <c r="I611" s="183">
        <f t="shared" si="2116"/>
        <v>0</v>
      </c>
      <c r="J611" s="183">
        <f t="shared" si="2116"/>
        <v>0</v>
      </c>
      <c r="K611" s="183">
        <f t="shared" si="2116"/>
        <v>0</v>
      </c>
      <c r="L611" s="183">
        <f t="shared" si="2116"/>
        <v>0</v>
      </c>
      <c r="M611" s="183">
        <f t="shared" si="2116"/>
        <v>0</v>
      </c>
      <c r="N611" s="183">
        <f t="shared" si="2116"/>
        <v>0</v>
      </c>
      <c r="O611" s="183">
        <f t="shared" si="2116"/>
        <v>0</v>
      </c>
      <c r="P611" s="183">
        <f t="shared" si="2116"/>
        <v>0</v>
      </c>
      <c r="Q611" s="183">
        <f t="shared" si="2116"/>
        <v>0</v>
      </c>
      <c r="R611" s="183">
        <f t="shared" si="2116"/>
        <v>0</v>
      </c>
      <c r="S611" s="183">
        <f t="shared" si="2116"/>
        <v>0</v>
      </c>
      <c r="T611" s="183">
        <f t="shared" si="2116"/>
        <v>0</v>
      </c>
      <c r="U611" s="183">
        <f t="shared" si="2116"/>
        <v>0</v>
      </c>
      <c r="V611" s="183">
        <f t="shared" si="2116"/>
        <v>0</v>
      </c>
      <c r="W611" s="183">
        <f t="shared" si="2116"/>
        <v>0</v>
      </c>
      <c r="X611" s="183">
        <f t="shared" si="2116"/>
        <v>0</v>
      </c>
      <c r="Y611" s="183">
        <f t="shared" si="2116"/>
        <v>0</v>
      </c>
      <c r="Z611" s="183">
        <f t="shared" si="2116"/>
        <v>0</v>
      </c>
      <c r="AA611" s="183">
        <f t="shared" si="2116"/>
        <v>0</v>
      </c>
      <c r="AB611" s="183">
        <f t="shared" si="2116"/>
        <v>0</v>
      </c>
      <c r="AC611" s="183">
        <f t="shared" si="2116"/>
        <v>0</v>
      </c>
      <c r="AD611" s="183">
        <f t="shared" si="2116"/>
        <v>0</v>
      </c>
      <c r="AE611" s="183">
        <f t="shared" si="2116"/>
        <v>2996.8999999999996</v>
      </c>
      <c r="AF611" s="183">
        <f t="shared" si="2116"/>
        <v>0</v>
      </c>
      <c r="AG611" s="183">
        <f t="shared" si="2116"/>
        <v>0</v>
      </c>
      <c r="AH611" s="183">
        <f t="shared" si="2116"/>
        <v>0</v>
      </c>
      <c r="AI611" s="183">
        <f t="shared" si="2116"/>
        <v>0</v>
      </c>
      <c r="AJ611" s="183">
        <f t="shared" si="2116"/>
        <v>0</v>
      </c>
      <c r="AK611" s="183">
        <f t="shared" si="2116"/>
        <v>0</v>
      </c>
      <c r="AL611" s="183">
        <f t="shared" si="2116"/>
        <v>0</v>
      </c>
      <c r="AM611" s="183">
        <f t="shared" si="2116"/>
        <v>0</v>
      </c>
      <c r="AN611" s="183">
        <f t="shared" si="2116"/>
        <v>0</v>
      </c>
      <c r="AO611" s="183">
        <f t="shared" si="2116"/>
        <v>0</v>
      </c>
      <c r="AP611" s="183">
        <f t="shared" si="2116"/>
        <v>0</v>
      </c>
      <c r="AQ611" s="183">
        <f t="shared" si="2116"/>
        <v>0</v>
      </c>
      <c r="AR611" s="183">
        <f t="shared" si="2116"/>
        <v>0</v>
      </c>
      <c r="AS611" s="183">
        <f t="shared" si="2116"/>
        <v>0</v>
      </c>
      <c r="AT611" s="183">
        <f t="shared" si="2116"/>
        <v>0</v>
      </c>
      <c r="AU611" s="183">
        <f t="shared" si="2116"/>
        <v>0</v>
      </c>
      <c r="AV611" s="183">
        <f t="shared" si="2116"/>
        <v>0</v>
      </c>
      <c r="AW611" s="183">
        <f t="shared" si="2116"/>
        <v>0</v>
      </c>
      <c r="AX611" s="183">
        <f t="shared" si="2116"/>
        <v>0</v>
      </c>
      <c r="AY611" s="183">
        <f t="shared" si="2116"/>
        <v>0</v>
      </c>
      <c r="AZ611" s="183">
        <f t="shared" si="2116"/>
        <v>0</v>
      </c>
      <c r="BA611" s="183">
        <f t="shared" si="2116"/>
        <v>0</v>
      </c>
      <c r="BB611" s="271"/>
    </row>
    <row r="612" spans="1:54" ht="28.95" customHeight="1">
      <c r="A612" s="283"/>
      <c r="B612" s="284"/>
      <c r="C612" s="285"/>
      <c r="D612" s="184" t="s">
        <v>43</v>
      </c>
      <c r="E612" s="185">
        <f t="shared" si="2104"/>
        <v>30367.633999999998</v>
      </c>
      <c r="F612" s="185">
        <f t="shared" si="2105"/>
        <v>0</v>
      </c>
      <c r="G612" s="186">
        <f t="shared" si="2031"/>
        <v>0</v>
      </c>
      <c r="H612" s="183">
        <f t="shared" ref="H612:BA612" si="2117">H606</f>
        <v>0</v>
      </c>
      <c r="I612" s="183">
        <f t="shared" si="2117"/>
        <v>0</v>
      </c>
      <c r="J612" s="183">
        <f t="shared" si="2117"/>
        <v>0</v>
      </c>
      <c r="K612" s="183">
        <f t="shared" si="2117"/>
        <v>0</v>
      </c>
      <c r="L612" s="183">
        <f t="shared" si="2117"/>
        <v>0</v>
      </c>
      <c r="M612" s="183">
        <f t="shared" si="2117"/>
        <v>0</v>
      </c>
      <c r="N612" s="183">
        <f t="shared" si="2117"/>
        <v>0</v>
      </c>
      <c r="O612" s="183">
        <f t="shared" si="2117"/>
        <v>0</v>
      </c>
      <c r="P612" s="183">
        <f t="shared" si="2117"/>
        <v>0</v>
      </c>
      <c r="Q612" s="183">
        <f t="shared" si="2117"/>
        <v>0</v>
      </c>
      <c r="R612" s="183">
        <f t="shared" si="2117"/>
        <v>0</v>
      </c>
      <c r="S612" s="183">
        <f t="shared" si="2117"/>
        <v>0</v>
      </c>
      <c r="T612" s="183">
        <f t="shared" si="2117"/>
        <v>0</v>
      </c>
      <c r="U612" s="183">
        <f t="shared" si="2117"/>
        <v>0</v>
      </c>
      <c r="V612" s="183">
        <f t="shared" si="2117"/>
        <v>0</v>
      </c>
      <c r="W612" s="183">
        <f t="shared" si="2117"/>
        <v>0</v>
      </c>
      <c r="X612" s="183">
        <f t="shared" si="2117"/>
        <v>0</v>
      </c>
      <c r="Y612" s="183">
        <f t="shared" si="2117"/>
        <v>0</v>
      </c>
      <c r="Z612" s="183">
        <f t="shared" si="2117"/>
        <v>0</v>
      </c>
      <c r="AA612" s="183">
        <f t="shared" si="2117"/>
        <v>0</v>
      </c>
      <c r="AB612" s="183">
        <f t="shared" si="2117"/>
        <v>0</v>
      </c>
      <c r="AC612" s="183">
        <f t="shared" si="2117"/>
        <v>0</v>
      </c>
      <c r="AD612" s="183">
        <f t="shared" si="2117"/>
        <v>0</v>
      </c>
      <c r="AE612" s="183">
        <f t="shared" si="2117"/>
        <v>16267.634</v>
      </c>
      <c r="AF612" s="183">
        <f t="shared" si="2117"/>
        <v>0</v>
      </c>
      <c r="AG612" s="183">
        <f t="shared" si="2117"/>
        <v>0</v>
      </c>
      <c r="AH612" s="183">
        <f t="shared" si="2117"/>
        <v>0</v>
      </c>
      <c r="AI612" s="183">
        <f t="shared" si="2117"/>
        <v>0</v>
      </c>
      <c r="AJ612" s="183">
        <f t="shared" si="2117"/>
        <v>14100</v>
      </c>
      <c r="AK612" s="183">
        <f t="shared" si="2117"/>
        <v>0</v>
      </c>
      <c r="AL612" s="183">
        <f t="shared" si="2117"/>
        <v>0</v>
      </c>
      <c r="AM612" s="183">
        <f t="shared" si="2117"/>
        <v>0</v>
      </c>
      <c r="AN612" s="183">
        <f t="shared" si="2117"/>
        <v>0</v>
      </c>
      <c r="AO612" s="183">
        <f t="shared" si="2117"/>
        <v>0</v>
      </c>
      <c r="AP612" s="183">
        <f t="shared" si="2117"/>
        <v>0</v>
      </c>
      <c r="AQ612" s="183">
        <f t="shared" si="2117"/>
        <v>0</v>
      </c>
      <c r="AR612" s="183">
        <f t="shared" si="2117"/>
        <v>0</v>
      </c>
      <c r="AS612" s="183">
        <f t="shared" si="2117"/>
        <v>0</v>
      </c>
      <c r="AT612" s="183">
        <f t="shared" si="2117"/>
        <v>0</v>
      </c>
      <c r="AU612" s="183">
        <f t="shared" si="2117"/>
        <v>0</v>
      </c>
      <c r="AV612" s="183">
        <f t="shared" si="2117"/>
        <v>0</v>
      </c>
      <c r="AW612" s="183">
        <f t="shared" si="2117"/>
        <v>0</v>
      </c>
      <c r="AX612" s="183">
        <f t="shared" si="2117"/>
        <v>0</v>
      </c>
      <c r="AY612" s="183">
        <f t="shared" si="2117"/>
        <v>0</v>
      </c>
      <c r="AZ612" s="183">
        <f t="shared" si="2117"/>
        <v>0</v>
      </c>
      <c r="BA612" s="183">
        <f t="shared" si="2117"/>
        <v>0</v>
      </c>
      <c r="BB612" s="271"/>
    </row>
    <row r="613" spans="1:54" ht="28.95" customHeight="1">
      <c r="A613" s="283"/>
      <c r="B613" s="284"/>
      <c r="C613" s="285"/>
      <c r="D613" s="192" t="s">
        <v>273</v>
      </c>
      <c r="E613" s="185">
        <f t="shared" si="2104"/>
        <v>0</v>
      </c>
      <c r="F613" s="185">
        <f t="shared" si="2105"/>
        <v>0</v>
      </c>
      <c r="G613" s="186" t="e">
        <f t="shared" si="2031"/>
        <v>#DIV/0!</v>
      </c>
      <c r="H613" s="183">
        <f t="shared" ref="H613:BA613" si="2118">H607</f>
        <v>0</v>
      </c>
      <c r="I613" s="183">
        <f t="shared" si="2118"/>
        <v>0</v>
      </c>
      <c r="J613" s="183">
        <f t="shared" si="2118"/>
        <v>0</v>
      </c>
      <c r="K613" s="183">
        <f t="shared" si="2118"/>
        <v>0</v>
      </c>
      <c r="L613" s="183">
        <f t="shared" si="2118"/>
        <v>0</v>
      </c>
      <c r="M613" s="183">
        <f t="shared" si="2118"/>
        <v>0</v>
      </c>
      <c r="N613" s="183">
        <f t="shared" si="2118"/>
        <v>0</v>
      </c>
      <c r="O613" s="183">
        <f t="shared" si="2118"/>
        <v>0</v>
      </c>
      <c r="P613" s="183">
        <f t="shared" si="2118"/>
        <v>0</v>
      </c>
      <c r="Q613" s="183">
        <f t="shared" si="2118"/>
        <v>0</v>
      </c>
      <c r="R613" s="183">
        <f t="shared" si="2118"/>
        <v>0</v>
      </c>
      <c r="S613" s="183">
        <f t="shared" si="2118"/>
        <v>0</v>
      </c>
      <c r="T613" s="183">
        <f t="shared" si="2118"/>
        <v>0</v>
      </c>
      <c r="U613" s="183">
        <f t="shared" si="2118"/>
        <v>0</v>
      </c>
      <c r="V613" s="183">
        <f t="shared" si="2118"/>
        <v>0</v>
      </c>
      <c r="W613" s="183">
        <f t="shared" si="2118"/>
        <v>0</v>
      </c>
      <c r="X613" s="183">
        <f t="shared" si="2118"/>
        <v>0</v>
      </c>
      <c r="Y613" s="183">
        <f t="shared" si="2118"/>
        <v>0</v>
      </c>
      <c r="Z613" s="183">
        <f t="shared" si="2118"/>
        <v>0</v>
      </c>
      <c r="AA613" s="183">
        <f t="shared" si="2118"/>
        <v>0</v>
      </c>
      <c r="AB613" s="183">
        <f t="shared" si="2118"/>
        <v>0</v>
      </c>
      <c r="AC613" s="183">
        <f t="shared" si="2118"/>
        <v>0</v>
      </c>
      <c r="AD613" s="183">
        <f t="shared" si="2118"/>
        <v>0</v>
      </c>
      <c r="AE613" s="183">
        <f t="shared" si="2118"/>
        <v>0</v>
      </c>
      <c r="AF613" s="183">
        <f t="shared" si="2118"/>
        <v>0</v>
      </c>
      <c r="AG613" s="183">
        <f t="shared" si="2118"/>
        <v>0</v>
      </c>
      <c r="AH613" s="183">
        <f t="shared" si="2118"/>
        <v>0</v>
      </c>
      <c r="AI613" s="183">
        <f t="shared" si="2118"/>
        <v>0</v>
      </c>
      <c r="AJ613" s="183">
        <f t="shared" si="2118"/>
        <v>0</v>
      </c>
      <c r="AK613" s="183">
        <f t="shared" si="2118"/>
        <v>0</v>
      </c>
      <c r="AL613" s="183">
        <f t="shared" si="2118"/>
        <v>0</v>
      </c>
      <c r="AM613" s="183">
        <f t="shared" si="2118"/>
        <v>0</v>
      </c>
      <c r="AN613" s="183">
        <f t="shared" si="2118"/>
        <v>0</v>
      </c>
      <c r="AO613" s="183">
        <f t="shared" si="2118"/>
        <v>0</v>
      </c>
      <c r="AP613" s="183">
        <f t="shared" si="2118"/>
        <v>0</v>
      </c>
      <c r="AQ613" s="183">
        <f t="shared" si="2118"/>
        <v>0</v>
      </c>
      <c r="AR613" s="183">
        <f t="shared" si="2118"/>
        <v>0</v>
      </c>
      <c r="AS613" s="183">
        <f t="shared" si="2118"/>
        <v>0</v>
      </c>
      <c r="AT613" s="183">
        <f t="shared" si="2118"/>
        <v>0</v>
      </c>
      <c r="AU613" s="183">
        <f t="shared" si="2118"/>
        <v>0</v>
      </c>
      <c r="AV613" s="183">
        <f t="shared" si="2118"/>
        <v>0</v>
      </c>
      <c r="AW613" s="183">
        <f t="shared" si="2118"/>
        <v>0</v>
      </c>
      <c r="AX613" s="183">
        <f t="shared" si="2118"/>
        <v>0</v>
      </c>
      <c r="AY613" s="183">
        <f t="shared" si="2118"/>
        <v>0</v>
      </c>
      <c r="AZ613" s="183">
        <f t="shared" si="2118"/>
        <v>0</v>
      </c>
      <c r="BA613" s="183">
        <f t="shared" si="2118"/>
        <v>0</v>
      </c>
      <c r="BB613" s="271"/>
    </row>
    <row r="614" spans="1:54" ht="28.95" customHeight="1">
      <c r="A614" s="286"/>
      <c r="B614" s="287"/>
      <c r="C614" s="288"/>
      <c r="D614" s="216" t="s">
        <v>448</v>
      </c>
      <c r="E614" s="185">
        <f t="shared" ref="E614" si="2119">H614+K614+N614+Q614+T614+W614+Z614+AE614+AJ614+AO614+AT614+AY614</f>
        <v>6500</v>
      </c>
      <c r="F614" s="185">
        <f t="shared" ref="F614" si="2120">I614+L614+O614+R614+U614+X614+AA614+AF614+AK614+AP614+AU614+AZ614</f>
        <v>0</v>
      </c>
      <c r="G614" s="186">
        <f t="shared" si="2031"/>
        <v>0</v>
      </c>
      <c r="H614" s="183">
        <f t="shared" ref="H614:BA614" si="2121">H608</f>
        <v>0</v>
      </c>
      <c r="I614" s="183">
        <f t="shared" si="2121"/>
        <v>0</v>
      </c>
      <c r="J614" s="183">
        <f t="shared" si="2121"/>
        <v>0</v>
      </c>
      <c r="K614" s="183">
        <f t="shared" si="2121"/>
        <v>0</v>
      </c>
      <c r="L614" s="183">
        <f t="shared" si="2121"/>
        <v>0</v>
      </c>
      <c r="M614" s="183">
        <f t="shared" si="2121"/>
        <v>0</v>
      </c>
      <c r="N614" s="183">
        <f t="shared" si="2121"/>
        <v>0</v>
      </c>
      <c r="O614" s="183">
        <f t="shared" si="2121"/>
        <v>0</v>
      </c>
      <c r="P614" s="183">
        <f t="shared" si="2121"/>
        <v>0</v>
      </c>
      <c r="Q614" s="183">
        <f t="shared" si="2121"/>
        <v>0</v>
      </c>
      <c r="R614" s="183">
        <f t="shared" si="2121"/>
        <v>0</v>
      </c>
      <c r="S614" s="183">
        <f t="shared" si="2121"/>
        <v>0</v>
      </c>
      <c r="T614" s="183">
        <f t="shared" si="2121"/>
        <v>0</v>
      </c>
      <c r="U614" s="183">
        <f t="shared" si="2121"/>
        <v>0</v>
      </c>
      <c r="V614" s="183">
        <f t="shared" si="2121"/>
        <v>0</v>
      </c>
      <c r="W614" s="183">
        <f t="shared" si="2121"/>
        <v>0</v>
      </c>
      <c r="X614" s="183">
        <f t="shared" si="2121"/>
        <v>0</v>
      </c>
      <c r="Y614" s="183">
        <f t="shared" si="2121"/>
        <v>0</v>
      </c>
      <c r="Z614" s="183">
        <f t="shared" si="2121"/>
        <v>0</v>
      </c>
      <c r="AA614" s="183">
        <f t="shared" si="2121"/>
        <v>0</v>
      </c>
      <c r="AB614" s="183">
        <f t="shared" si="2121"/>
        <v>0</v>
      </c>
      <c r="AC614" s="183">
        <f t="shared" si="2121"/>
        <v>0</v>
      </c>
      <c r="AD614" s="183">
        <f t="shared" si="2121"/>
        <v>0</v>
      </c>
      <c r="AE614" s="183">
        <f t="shared" si="2121"/>
        <v>4100</v>
      </c>
      <c r="AF614" s="183">
        <f t="shared" si="2121"/>
        <v>0</v>
      </c>
      <c r="AG614" s="183">
        <f t="shared" si="2121"/>
        <v>0</v>
      </c>
      <c r="AH614" s="183">
        <f t="shared" si="2121"/>
        <v>0</v>
      </c>
      <c r="AI614" s="183">
        <f t="shared" si="2121"/>
        <v>0</v>
      </c>
      <c r="AJ614" s="183">
        <f t="shared" si="2121"/>
        <v>2400</v>
      </c>
      <c r="AK614" s="183">
        <f t="shared" si="2121"/>
        <v>0</v>
      </c>
      <c r="AL614" s="183">
        <f t="shared" si="2121"/>
        <v>0</v>
      </c>
      <c r="AM614" s="183">
        <f t="shared" si="2121"/>
        <v>0</v>
      </c>
      <c r="AN614" s="183">
        <f t="shared" si="2121"/>
        <v>0</v>
      </c>
      <c r="AO614" s="183">
        <f t="shared" si="2121"/>
        <v>0</v>
      </c>
      <c r="AP614" s="183">
        <f t="shared" si="2121"/>
        <v>0</v>
      </c>
      <c r="AQ614" s="183">
        <f t="shared" si="2121"/>
        <v>0</v>
      </c>
      <c r="AR614" s="183">
        <f t="shared" si="2121"/>
        <v>0</v>
      </c>
      <c r="AS614" s="183">
        <f t="shared" si="2121"/>
        <v>0</v>
      </c>
      <c r="AT614" s="183">
        <f t="shared" si="2121"/>
        <v>0</v>
      </c>
      <c r="AU614" s="183">
        <f t="shared" si="2121"/>
        <v>0</v>
      </c>
      <c r="AV614" s="183">
        <f t="shared" si="2121"/>
        <v>0</v>
      </c>
      <c r="AW614" s="183">
        <f t="shared" si="2121"/>
        <v>0</v>
      </c>
      <c r="AX614" s="183">
        <f t="shared" si="2121"/>
        <v>0</v>
      </c>
      <c r="AY614" s="183">
        <f t="shared" si="2121"/>
        <v>0</v>
      </c>
      <c r="AZ614" s="183">
        <f t="shared" si="2121"/>
        <v>0</v>
      </c>
      <c r="BA614" s="183">
        <f t="shared" si="2121"/>
        <v>0</v>
      </c>
      <c r="BB614" s="205"/>
    </row>
    <row r="615" spans="1:54" ht="22.5" customHeight="1">
      <c r="A615" s="269" t="s">
        <v>261</v>
      </c>
      <c r="B615" s="269"/>
      <c r="C615" s="269"/>
      <c r="D615" s="269"/>
      <c r="E615" s="269"/>
      <c r="F615" s="269"/>
      <c r="G615" s="269"/>
      <c r="H615" s="269"/>
      <c r="I615" s="269"/>
      <c r="J615" s="269"/>
      <c r="K615" s="269"/>
      <c r="L615" s="269"/>
      <c r="M615" s="269"/>
      <c r="N615" s="269"/>
      <c r="O615" s="269"/>
      <c r="P615" s="269"/>
      <c r="Q615" s="269"/>
      <c r="R615" s="269"/>
      <c r="S615" s="269"/>
      <c r="T615" s="269"/>
      <c r="U615" s="269"/>
      <c r="V615" s="269"/>
      <c r="W615" s="269"/>
      <c r="X615" s="269"/>
      <c r="Y615" s="269"/>
      <c r="Z615" s="269"/>
      <c r="AA615" s="269"/>
      <c r="AB615" s="269"/>
      <c r="AC615" s="269"/>
      <c r="AD615" s="269"/>
      <c r="AE615" s="269"/>
      <c r="AF615" s="269"/>
      <c r="AG615" s="269"/>
      <c r="AH615" s="269"/>
      <c r="AI615" s="269"/>
      <c r="AJ615" s="269"/>
      <c r="AK615" s="269"/>
      <c r="AL615" s="269"/>
      <c r="AM615" s="269"/>
      <c r="AN615" s="269"/>
      <c r="AO615" s="269"/>
      <c r="AP615" s="269"/>
      <c r="AQ615" s="269"/>
      <c r="AR615" s="269"/>
      <c r="AS615" s="269"/>
      <c r="AT615" s="269"/>
      <c r="AU615" s="269"/>
      <c r="AV615" s="269"/>
      <c r="AW615" s="269"/>
      <c r="AX615" s="269"/>
      <c r="AY615" s="269"/>
      <c r="AZ615" s="269"/>
      <c r="BA615" s="269"/>
      <c r="BB615" s="269"/>
    </row>
    <row r="616" spans="1:54" ht="18.75" customHeight="1">
      <c r="A616" s="270" t="s">
        <v>438</v>
      </c>
      <c r="B616" s="270"/>
      <c r="C616" s="270"/>
      <c r="D616" s="191" t="s">
        <v>41</v>
      </c>
      <c r="E616" s="185">
        <f t="shared" ref="E616" si="2122">H616+K616+N616+Q616+T616+W616+Z616+AE616+AJ616+AO616+AT616+AY616</f>
        <v>0</v>
      </c>
      <c r="F616" s="185">
        <f t="shared" ref="F616" si="2123">I616+L616+O616+R616+U616+X616+AA616+AF616+AK616+AP616+AU616+AZ616</f>
        <v>0</v>
      </c>
      <c r="G616" s="186" t="e">
        <f t="shared" ref="G616:G630" si="2124">F616/E616</f>
        <v>#DIV/0!</v>
      </c>
      <c r="H616" s="185">
        <f>SUM(H617:H619)</f>
        <v>0</v>
      </c>
      <c r="I616" s="185">
        <f t="shared" ref="I616" si="2125">SUM(I617:I619)</f>
        <v>0</v>
      </c>
      <c r="J616" s="185">
        <f t="shared" ref="J616" si="2126">SUM(J617:J619)</f>
        <v>0</v>
      </c>
      <c r="K616" s="185">
        <f t="shared" ref="K616" si="2127">SUM(K617:K619)</f>
        <v>0</v>
      </c>
      <c r="L616" s="185">
        <f t="shared" ref="L616" si="2128">SUM(L617:L619)</f>
        <v>0</v>
      </c>
      <c r="M616" s="185">
        <f t="shared" ref="M616" si="2129">SUM(M617:M619)</f>
        <v>0</v>
      </c>
      <c r="N616" s="185">
        <f t="shared" ref="N616" si="2130">SUM(N617:N619)</f>
        <v>0</v>
      </c>
      <c r="O616" s="185">
        <f t="shared" ref="O616" si="2131">SUM(O617:O619)</f>
        <v>0</v>
      </c>
      <c r="P616" s="185">
        <f t="shared" ref="P616" si="2132">SUM(P617:P619)</f>
        <v>0</v>
      </c>
      <c r="Q616" s="185">
        <f t="shared" ref="Q616" si="2133">SUM(Q617:Q619)</f>
        <v>0</v>
      </c>
      <c r="R616" s="185">
        <f t="shared" ref="R616" si="2134">SUM(R617:R619)</f>
        <v>0</v>
      </c>
      <c r="S616" s="185">
        <f t="shared" ref="S616" si="2135">SUM(S617:S619)</f>
        <v>0</v>
      </c>
      <c r="T616" s="185">
        <f t="shared" ref="T616" si="2136">SUM(T617:T619)</f>
        <v>0</v>
      </c>
      <c r="U616" s="185">
        <f t="shared" ref="U616" si="2137">SUM(U617:U619)</f>
        <v>0</v>
      </c>
      <c r="V616" s="185">
        <f t="shared" ref="V616" si="2138">SUM(V617:V619)</f>
        <v>0</v>
      </c>
      <c r="W616" s="185">
        <f t="shared" ref="W616" si="2139">SUM(W617:W619)</f>
        <v>0</v>
      </c>
      <c r="X616" s="185">
        <f t="shared" ref="X616" si="2140">SUM(X617:X619)</f>
        <v>0</v>
      </c>
      <c r="Y616" s="185">
        <f t="shared" ref="Y616" si="2141">SUM(Y617:Y619)</f>
        <v>0</v>
      </c>
      <c r="Z616" s="185">
        <f t="shared" ref="Z616" si="2142">SUM(Z617:Z619)</f>
        <v>0</v>
      </c>
      <c r="AA616" s="185">
        <f t="shared" ref="AA616" si="2143">SUM(AA617:AA619)</f>
        <v>0</v>
      </c>
      <c r="AB616" s="185">
        <f t="shared" ref="AB616" si="2144">SUM(AB617:AB619)</f>
        <v>0</v>
      </c>
      <c r="AC616" s="185">
        <f t="shared" ref="AC616" si="2145">SUM(AC617:AC619)</f>
        <v>0</v>
      </c>
      <c r="AD616" s="185">
        <f t="shared" ref="AD616" si="2146">SUM(AD617:AD619)</f>
        <v>0</v>
      </c>
      <c r="AE616" s="185">
        <f t="shared" ref="AE616" si="2147">SUM(AE617:AE619)</f>
        <v>0</v>
      </c>
      <c r="AF616" s="185">
        <f t="shared" ref="AF616" si="2148">SUM(AF617:AF619)</f>
        <v>0</v>
      </c>
      <c r="AG616" s="185">
        <f t="shared" ref="AG616" si="2149">SUM(AG617:AG619)</f>
        <v>0</v>
      </c>
      <c r="AH616" s="185">
        <f t="shared" ref="AH616" si="2150">SUM(AH617:AH619)</f>
        <v>0</v>
      </c>
      <c r="AI616" s="185">
        <f t="shared" ref="AI616" si="2151">SUM(AI617:AI619)</f>
        <v>0</v>
      </c>
      <c r="AJ616" s="185">
        <f t="shared" ref="AJ616" si="2152">SUM(AJ617:AJ619)</f>
        <v>0</v>
      </c>
      <c r="AK616" s="185">
        <f t="shared" ref="AK616" si="2153">SUM(AK617:AK619)</f>
        <v>0</v>
      </c>
      <c r="AL616" s="185">
        <f t="shared" ref="AL616" si="2154">SUM(AL617:AL619)</f>
        <v>0</v>
      </c>
      <c r="AM616" s="185">
        <f t="shared" ref="AM616" si="2155">SUM(AM617:AM619)</f>
        <v>0</v>
      </c>
      <c r="AN616" s="185">
        <f t="shared" ref="AN616" si="2156">SUM(AN617:AN619)</f>
        <v>0</v>
      </c>
      <c r="AO616" s="185">
        <f t="shared" ref="AO616" si="2157">SUM(AO617:AO619)</f>
        <v>0</v>
      </c>
      <c r="AP616" s="185">
        <f t="shared" ref="AP616" si="2158">SUM(AP617:AP619)</f>
        <v>0</v>
      </c>
      <c r="AQ616" s="185">
        <f t="shared" ref="AQ616" si="2159">SUM(AQ617:AQ619)</f>
        <v>0</v>
      </c>
      <c r="AR616" s="185">
        <f t="shared" ref="AR616" si="2160">SUM(AR617:AR619)</f>
        <v>0</v>
      </c>
      <c r="AS616" s="185">
        <f t="shared" ref="AS616" si="2161">SUM(AS617:AS619)</f>
        <v>0</v>
      </c>
      <c r="AT616" s="185">
        <f t="shared" ref="AT616" si="2162">SUM(AT617:AT619)</f>
        <v>0</v>
      </c>
      <c r="AU616" s="185">
        <f t="shared" ref="AU616" si="2163">SUM(AU617:AU619)</f>
        <v>0</v>
      </c>
      <c r="AV616" s="185">
        <f t="shared" ref="AV616" si="2164">SUM(AV617:AV619)</f>
        <v>0</v>
      </c>
      <c r="AW616" s="185">
        <f t="shared" ref="AW616" si="2165">SUM(AW617:AW619)</f>
        <v>0</v>
      </c>
      <c r="AX616" s="185">
        <f t="shared" ref="AX616" si="2166">SUM(AX617:AX619)</f>
        <v>0</v>
      </c>
      <c r="AY616" s="185">
        <f t="shared" ref="AY616" si="2167">SUM(AY617:AY619)</f>
        <v>0</v>
      </c>
      <c r="AZ616" s="185">
        <f t="shared" ref="AZ616" si="2168">SUM(AZ617:AZ619)</f>
        <v>0</v>
      </c>
      <c r="BA616" s="185">
        <f t="shared" ref="BA616" si="2169">SUM(BA617:BA619)</f>
        <v>0</v>
      </c>
      <c r="BB616" s="271"/>
    </row>
    <row r="617" spans="1:54">
      <c r="A617" s="270"/>
      <c r="B617" s="270"/>
      <c r="C617" s="270"/>
      <c r="D617" s="184" t="s">
        <v>37</v>
      </c>
      <c r="E617" s="185">
        <f t="shared" ref="E617:E630" si="2170">H617+K617+N617+Q617+T617+W617+Z617+AE617+AJ617+AO617+AT617+AY617</f>
        <v>0</v>
      </c>
      <c r="F617" s="185">
        <f t="shared" ref="F617:F630" si="2171">I617+L617+O617+R617+U617+X617+AA617+AF617+AK617+AP617+AU617+AZ617</f>
        <v>0</v>
      </c>
      <c r="G617" s="186" t="e">
        <f t="shared" si="2124"/>
        <v>#DIV/0!</v>
      </c>
      <c r="H617" s="183"/>
      <c r="I617" s="183"/>
      <c r="J617" s="189"/>
      <c r="K617" s="183"/>
      <c r="L617" s="183"/>
      <c r="M617" s="189"/>
      <c r="N617" s="183"/>
      <c r="O617" s="183"/>
      <c r="P617" s="189"/>
      <c r="Q617" s="183"/>
      <c r="R617" s="183"/>
      <c r="S617" s="189"/>
      <c r="T617" s="183"/>
      <c r="U617" s="183"/>
      <c r="V617" s="189"/>
      <c r="W617" s="183"/>
      <c r="X617" s="183"/>
      <c r="Y617" s="189"/>
      <c r="Z617" s="183"/>
      <c r="AA617" s="183"/>
      <c r="AB617" s="189"/>
      <c r="AC617" s="189"/>
      <c r="AD617" s="189"/>
      <c r="AE617" s="183"/>
      <c r="AF617" s="183"/>
      <c r="AG617" s="189"/>
      <c r="AH617" s="189"/>
      <c r="AI617" s="189"/>
      <c r="AJ617" s="183"/>
      <c r="AK617" s="183"/>
      <c r="AL617" s="189"/>
      <c r="AM617" s="189"/>
      <c r="AN617" s="189"/>
      <c r="AO617" s="183"/>
      <c r="AP617" s="183"/>
      <c r="AQ617" s="189"/>
      <c r="AR617" s="183"/>
      <c r="AS617" s="183"/>
      <c r="AT617" s="183"/>
      <c r="AU617" s="183"/>
      <c r="AV617" s="189"/>
      <c r="AW617" s="189"/>
      <c r="AX617" s="189"/>
      <c r="AY617" s="183"/>
      <c r="AZ617" s="183"/>
      <c r="BA617" s="189"/>
      <c r="BB617" s="271"/>
    </row>
    <row r="618" spans="1:54" ht="31.95" customHeight="1">
      <c r="A618" s="270"/>
      <c r="B618" s="270"/>
      <c r="C618" s="270"/>
      <c r="D618" s="184" t="s">
        <v>2</v>
      </c>
      <c r="E618" s="185">
        <f t="shared" si="2170"/>
        <v>0</v>
      </c>
      <c r="F618" s="185">
        <f t="shared" si="2171"/>
        <v>0</v>
      </c>
      <c r="G618" s="186" t="e">
        <f t="shared" si="2124"/>
        <v>#DIV/0!</v>
      </c>
      <c r="H618" s="183"/>
      <c r="I618" s="183"/>
      <c r="J618" s="189"/>
      <c r="K618" s="183"/>
      <c r="L618" s="183"/>
      <c r="M618" s="189"/>
      <c r="N618" s="183"/>
      <c r="O618" s="183"/>
      <c r="P618" s="189"/>
      <c r="Q618" s="183"/>
      <c r="R618" s="183"/>
      <c r="S618" s="189"/>
      <c r="T618" s="183"/>
      <c r="U618" s="183"/>
      <c r="V618" s="189"/>
      <c r="W618" s="183"/>
      <c r="X618" s="183"/>
      <c r="Y618" s="189"/>
      <c r="Z618" s="183"/>
      <c r="AA618" s="183"/>
      <c r="AB618" s="189"/>
      <c r="AC618" s="189"/>
      <c r="AD618" s="189"/>
      <c r="AE618" s="183"/>
      <c r="AF618" s="183"/>
      <c r="AG618" s="189"/>
      <c r="AH618" s="189"/>
      <c r="AI618" s="189"/>
      <c r="AJ618" s="183"/>
      <c r="AK618" s="183"/>
      <c r="AL618" s="189"/>
      <c r="AM618" s="189"/>
      <c r="AN618" s="189"/>
      <c r="AO618" s="183"/>
      <c r="AP618" s="183"/>
      <c r="AQ618" s="189"/>
      <c r="AR618" s="189"/>
      <c r="AS618" s="189"/>
      <c r="AT618" s="183"/>
      <c r="AU618" s="183"/>
      <c r="AV618" s="189"/>
      <c r="AW618" s="189"/>
      <c r="AX618" s="189"/>
      <c r="AY618" s="183"/>
      <c r="AZ618" s="183"/>
      <c r="BA618" s="189"/>
      <c r="BB618" s="271"/>
    </row>
    <row r="619" spans="1:54" ht="20.25" customHeight="1">
      <c r="A619" s="270"/>
      <c r="B619" s="270"/>
      <c r="C619" s="270"/>
      <c r="D619" s="184" t="s">
        <v>43</v>
      </c>
      <c r="E619" s="185">
        <f t="shared" si="2170"/>
        <v>0</v>
      </c>
      <c r="F619" s="185">
        <f t="shared" si="2171"/>
        <v>0</v>
      </c>
      <c r="G619" s="186" t="e">
        <f t="shared" si="2124"/>
        <v>#DIV/0!</v>
      </c>
      <c r="H619" s="183"/>
      <c r="I619" s="183"/>
      <c r="J619" s="189"/>
      <c r="K619" s="183"/>
      <c r="L619" s="183"/>
      <c r="M619" s="189"/>
      <c r="N619" s="183"/>
      <c r="O619" s="183"/>
      <c r="P619" s="189"/>
      <c r="Q619" s="183"/>
      <c r="R619" s="183"/>
      <c r="S619" s="189"/>
      <c r="T619" s="183"/>
      <c r="U619" s="183"/>
      <c r="V619" s="189"/>
      <c r="W619" s="183"/>
      <c r="X619" s="183"/>
      <c r="Y619" s="189"/>
      <c r="Z619" s="183"/>
      <c r="AA619" s="183"/>
      <c r="AB619" s="189"/>
      <c r="AC619" s="189"/>
      <c r="AD619" s="189"/>
      <c r="AE619" s="183"/>
      <c r="AF619" s="183"/>
      <c r="AG619" s="189"/>
      <c r="AH619" s="189"/>
      <c r="AI619" s="189"/>
      <c r="AJ619" s="183"/>
      <c r="AK619" s="183"/>
      <c r="AL619" s="189"/>
      <c r="AM619" s="189"/>
      <c r="AN619" s="189"/>
      <c r="AO619" s="183"/>
      <c r="AP619" s="183"/>
      <c r="AQ619" s="189"/>
      <c r="AR619" s="189"/>
      <c r="AS619" s="189"/>
      <c r="AT619" s="183"/>
      <c r="AU619" s="183"/>
      <c r="AV619" s="189"/>
      <c r="AW619" s="189"/>
      <c r="AX619" s="189"/>
      <c r="AY619" s="183"/>
      <c r="AZ619" s="183"/>
      <c r="BA619" s="189"/>
      <c r="BB619" s="271"/>
    </row>
    <row r="620" spans="1:54" ht="31.95" customHeight="1">
      <c r="A620" s="270"/>
      <c r="B620" s="270"/>
      <c r="C620" s="270"/>
      <c r="D620" s="192" t="s">
        <v>273</v>
      </c>
      <c r="E620" s="185">
        <f t="shared" si="2170"/>
        <v>0</v>
      </c>
      <c r="F620" s="185">
        <f t="shared" si="2171"/>
        <v>0</v>
      </c>
      <c r="G620" s="186" t="e">
        <f t="shared" si="2124"/>
        <v>#DIV/0!</v>
      </c>
      <c r="H620" s="183"/>
      <c r="I620" s="183"/>
      <c r="J620" s="189"/>
      <c r="K620" s="183"/>
      <c r="L620" s="183"/>
      <c r="M620" s="189"/>
      <c r="N620" s="183"/>
      <c r="O620" s="183"/>
      <c r="P620" s="189"/>
      <c r="Q620" s="183"/>
      <c r="R620" s="183"/>
      <c r="S620" s="189"/>
      <c r="T620" s="183"/>
      <c r="U620" s="183"/>
      <c r="V620" s="189"/>
      <c r="W620" s="183"/>
      <c r="X620" s="183"/>
      <c r="Y620" s="189"/>
      <c r="Z620" s="183"/>
      <c r="AA620" s="183"/>
      <c r="AB620" s="189"/>
      <c r="AC620" s="189"/>
      <c r="AD620" s="189"/>
      <c r="AE620" s="183"/>
      <c r="AF620" s="183"/>
      <c r="AG620" s="189"/>
      <c r="AH620" s="189"/>
      <c r="AI620" s="189"/>
      <c r="AJ620" s="183"/>
      <c r="AK620" s="183"/>
      <c r="AL620" s="189"/>
      <c r="AM620" s="189"/>
      <c r="AN620" s="189"/>
      <c r="AO620" s="183"/>
      <c r="AP620" s="183"/>
      <c r="AQ620" s="189"/>
      <c r="AR620" s="189"/>
      <c r="AS620" s="189"/>
      <c r="AT620" s="183"/>
      <c r="AU620" s="183"/>
      <c r="AV620" s="189"/>
      <c r="AW620" s="189"/>
      <c r="AX620" s="189"/>
      <c r="AY620" s="183"/>
      <c r="AZ620" s="183"/>
      <c r="BA620" s="189"/>
      <c r="BB620" s="271"/>
    </row>
    <row r="621" spans="1:54" ht="15" customHeight="1">
      <c r="A621" s="270" t="s">
        <v>439</v>
      </c>
      <c r="B621" s="270"/>
      <c r="C621" s="270"/>
      <c r="D621" s="193" t="s">
        <v>41</v>
      </c>
      <c r="E621" s="185">
        <f t="shared" si="2170"/>
        <v>0</v>
      </c>
      <c r="F621" s="185">
        <f t="shared" si="2171"/>
        <v>0</v>
      </c>
      <c r="G621" s="186" t="e">
        <f t="shared" si="2124"/>
        <v>#DIV/0!</v>
      </c>
      <c r="H621" s="185">
        <f>SUM(H622:H624)</f>
        <v>0</v>
      </c>
      <c r="I621" s="185">
        <f t="shared" ref="I621" si="2172">SUM(I622:I624)</f>
        <v>0</v>
      </c>
      <c r="J621" s="185">
        <f t="shared" ref="J621" si="2173">SUM(J622:J624)</f>
        <v>0</v>
      </c>
      <c r="K621" s="185">
        <f t="shared" ref="K621" si="2174">SUM(K622:K624)</f>
        <v>0</v>
      </c>
      <c r="L621" s="185">
        <f t="shared" ref="L621" si="2175">SUM(L622:L624)</f>
        <v>0</v>
      </c>
      <c r="M621" s="185">
        <f t="shared" ref="M621" si="2176">SUM(M622:M624)</f>
        <v>0</v>
      </c>
      <c r="N621" s="185">
        <f t="shared" ref="N621" si="2177">SUM(N622:N624)</f>
        <v>0</v>
      </c>
      <c r="O621" s="185">
        <f t="shared" ref="O621" si="2178">SUM(O622:O624)</f>
        <v>0</v>
      </c>
      <c r="P621" s="185">
        <f t="shared" ref="P621" si="2179">SUM(P622:P624)</f>
        <v>0</v>
      </c>
      <c r="Q621" s="185">
        <f t="shared" ref="Q621" si="2180">SUM(Q622:Q624)</f>
        <v>0</v>
      </c>
      <c r="R621" s="185">
        <f t="shared" ref="R621" si="2181">SUM(R622:R624)</f>
        <v>0</v>
      </c>
      <c r="S621" s="185">
        <f t="shared" ref="S621" si="2182">SUM(S622:S624)</f>
        <v>0</v>
      </c>
      <c r="T621" s="185">
        <f t="shared" ref="T621" si="2183">SUM(T622:T624)</f>
        <v>0</v>
      </c>
      <c r="U621" s="185">
        <f t="shared" ref="U621" si="2184">SUM(U622:U624)</f>
        <v>0</v>
      </c>
      <c r="V621" s="185">
        <f t="shared" ref="V621" si="2185">SUM(V622:V624)</f>
        <v>0</v>
      </c>
      <c r="W621" s="185">
        <f t="shared" ref="W621" si="2186">SUM(W622:W624)</f>
        <v>0</v>
      </c>
      <c r="X621" s="185">
        <f t="shared" ref="X621" si="2187">SUM(X622:X624)</f>
        <v>0</v>
      </c>
      <c r="Y621" s="185">
        <f t="shared" ref="Y621" si="2188">SUM(Y622:Y624)</f>
        <v>0</v>
      </c>
      <c r="Z621" s="185">
        <f t="shared" ref="Z621" si="2189">SUM(Z622:Z624)</f>
        <v>0</v>
      </c>
      <c r="AA621" s="185">
        <f t="shared" ref="AA621" si="2190">SUM(AA622:AA624)</f>
        <v>0</v>
      </c>
      <c r="AB621" s="185">
        <f t="shared" ref="AB621" si="2191">SUM(AB622:AB624)</f>
        <v>0</v>
      </c>
      <c r="AC621" s="185">
        <f t="shared" ref="AC621" si="2192">SUM(AC622:AC624)</f>
        <v>0</v>
      </c>
      <c r="AD621" s="185">
        <f t="shared" ref="AD621" si="2193">SUM(AD622:AD624)</f>
        <v>0</v>
      </c>
      <c r="AE621" s="185">
        <f t="shared" ref="AE621" si="2194">SUM(AE622:AE624)</f>
        <v>0</v>
      </c>
      <c r="AF621" s="185">
        <f t="shared" ref="AF621" si="2195">SUM(AF622:AF624)</f>
        <v>0</v>
      </c>
      <c r="AG621" s="185">
        <f t="shared" ref="AG621" si="2196">SUM(AG622:AG624)</f>
        <v>0</v>
      </c>
      <c r="AH621" s="185">
        <f t="shared" ref="AH621" si="2197">SUM(AH622:AH624)</f>
        <v>0</v>
      </c>
      <c r="AI621" s="185">
        <f t="shared" ref="AI621" si="2198">SUM(AI622:AI624)</f>
        <v>0</v>
      </c>
      <c r="AJ621" s="185">
        <f t="shared" ref="AJ621" si="2199">SUM(AJ622:AJ624)</f>
        <v>0</v>
      </c>
      <c r="AK621" s="185">
        <f t="shared" ref="AK621" si="2200">SUM(AK622:AK624)</f>
        <v>0</v>
      </c>
      <c r="AL621" s="185">
        <f t="shared" ref="AL621" si="2201">SUM(AL622:AL624)</f>
        <v>0</v>
      </c>
      <c r="AM621" s="185">
        <f t="shared" ref="AM621" si="2202">SUM(AM622:AM624)</f>
        <v>0</v>
      </c>
      <c r="AN621" s="185">
        <f t="shared" ref="AN621" si="2203">SUM(AN622:AN624)</f>
        <v>0</v>
      </c>
      <c r="AO621" s="185">
        <f t="shared" ref="AO621" si="2204">SUM(AO622:AO624)</f>
        <v>0</v>
      </c>
      <c r="AP621" s="185">
        <f t="shared" ref="AP621" si="2205">SUM(AP622:AP624)</f>
        <v>0</v>
      </c>
      <c r="AQ621" s="185">
        <f t="shared" ref="AQ621" si="2206">SUM(AQ622:AQ624)</f>
        <v>0</v>
      </c>
      <c r="AR621" s="185">
        <f t="shared" ref="AR621" si="2207">SUM(AR622:AR624)</f>
        <v>0</v>
      </c>
      <c r="AS621" s="185">
        <f t="shared" ref="AS621" si="2208">SUM(AS622:AS624)</f>
        <v>0</v>
      </c>
      <c r="AT621" s="185">
        <f t="shared" ref="AT621" si="2209">SUM(AT622:AT624)</f>
        <v>0</v>
      </c>
      <c r="AU621" s="185">
        <f t="shared" ref="AU621" si="2210">SUM(AU622:AU624)</f>
        <v>0</v>
      </c>
      <c r="AV621" s="185">
        <f t="shared" ref="AV621" si="2211">SUM(AV622:AV624)</f>
        <v>0</v>
      </c>
      <c r="AW621" s="185">
        <f t="shared" ref="AW621" si="2212">SUM(AW622:AW624)</f>
        <v>0</v>
      </c>
      <c r="AX621" s="185">
        <f t="shared" ref="AX621" si="2213">SUM(AX622:AX624)</f>
        <v>0</v>
      </c>
      <c r="AY621" s="185">
        <f t="shared" ref="AY621" si="2214">SUM(AY622:AY624)</f>
        <v>0</v>
      </c>
      <c r="AZ621" s="185">
        <f t="shared" ref="AZ621" si="2215">SUM(AZ622:AZ624)</f>
        <v>0</v>
      </c>
      <c r="BA621" s="185">
        <f t="shared" ref="BA621" si="2216">SUM(BA622:BA624)</f>
        <v>0</v>
      </c>
      <c r="BB621" s="271"/>
    </row>
    <row r="622" spans="1:54">
      <c r="A622" s="270"/>
      <c r="B622" s="270"/>
      <c r="C622" s="270"/>
      <c r="D622" s="184" t="s">
        <v>37</v>
      </c>
      <c r="E622" s="185">
        <f t="shared" si="2170"/>
        <v>0</v>
      </c>
      <c r="F622" s="185">
        <f t="shared" si="2171"/>
        <v>0</v>
      </c>
      <c r="G622" s="186" t="e">
        <f t="shared" si="2124"/>
        <v>#DIV/0!</v>
      </c>
      <c r="H622" s="183"/>
      <c r="I622" s="183"/>
      <c r="J622" s="189"/>
      <c r="K622" s="183"/>
      <c r="L622" s="183"/>
      <c r="M622" s="189"/>
      <c r="N622" s="183"/>
      <c r="O622" s="183"/>
      <c r="P622" s="189"/>
      <c r="Q622" s="183"/>
      <c r="R622" s="183"/>
      <c r="S622" s="189"/>
      <c r="T622" s="183"/>
      <c r="U622" s="183"/>
      <c r="V622" s="189"/>
      <c r="W622" s="183"/>
      <c r="X622" s="183"/>
      <c r="Y622" s="189"/>
      <c r="Z622" s="183"/>
      <c r="AA622" s="183"/>
      <c r="AB622" s="189"/>
      <c r="AC622" s="189"/>
      <c r="AD622" s="189"/>
      <c r="AE622" s="183"/>
      <c r="AF622" s="183"/>
      <c r="AG622" s="189"/>
      <c r="AH622" s="189"/>
      <c r="AI622" s="189"/>
      <c r="AJ622" s="183"/>
      <c r="AK622" s="183"/>
      <c r="AL622" s="189"/>
      <c r="AM622" s="189"/>
      <c r="AN622" s="189"/>
      <c r="AO622" s="183"/>
      <c r="AP622" s="183"/>
      <c r="AQ622" s="189"/>
      <c r="AR622" s="183"/>
      <c r="AS622" s="183"/>
      <c r="AT622" s="183"/>
      <c r="AU622" s="183"/>
      <c r="AV622" s="189"/>
      <c r="AW622" s="189"/>
      <c r="AX622" s="189"/>
      <c r="AY622" s="183"/>
      <c r="AZ622" s="183"/>
      <c r="BA622" s="189"/>
      <c r="BB622" s="271"/>
    </row>
    <row r="623" spans="1:54" ht="32.4" customHeight="1">
      <c r="A623" s="270"/>
      <c r="B623" s="270"/>
      <c r="C623" s="270"/>
      <c r="D623" s="184" t="s">
        <v>2</v>
      </c>
      <c r="E623" s="185">
        <f t="shared" si="2170"/>
        <v>0</v>
      </c>
      <c r="F623" s="185">
        <f t="shared" si="2171"/>
        <v>0</v>
      </c>
      <c r="G623" s="186" t="e">
        <f t="shared" si="2124"/>
        <v>#DIV/0!</v>
      </c>
      <c r="H623" s="183"/>
      <c r="I623" s="183"/>
      <c r="J623" s="189"/>
      <c r="K623" s="183"/>
      <c r="L623" s="183"/>
      <c r="M623" s="189"/>
      <c r="N623" s="183"/>
      <c r="O623" s="183"/>
      <c r="P623" s="189"/>
      <c r="Q623" s="183"/>
      <c r="R623" s="183"/>
      <c r="S623" s="189"/>
      <c r="T623" s="183"/>
      <c r="U623" s="183"/>
      <c r="V623" s="189"/>
      <c r="W623" s="183"/>
      <c r="X623" s="183"/>
      <c r="Y623" s="189"/>
      <c r="Z623" s="183"/>
      <c r="AA623" s="183"/>
      <c r="AB623" s="189"/>
      <c r="AC623" s="189"/>
      <c r="AD623" s="189"/>
      <c r="AE623" s="183"/>
      <c r="AF623" s="183"/>
      <c r="AG623" s="189"/>
      <c r="AH623" s="189"/>
      <c r="AI623" s="189"/>
      <c r="AJ623" s="183"/>
      <c r="AK623" s="183"/>
      <c r="AL623" s="189"/>
      <c r="AM623" s="189"/>
      <c r="AN623" s="189"/>
      <c r="AO623" s="183"/>
      <c r="AP623" s="183"/>
      <c r="AQ623" s="189"/>
      <c r="AR623" s="189"/>
      <c r="AS623" s="189"/>
      <c r="AT623" s="183"/>
      <c r="AU623" s="183"/>
      <c r="AV623" s="189"/>
      <c r="AW623" s="189"/>
      <c r="AX623" s="189"/>
      <c r="AY623" s="183"/>
      <c r="AZ623" s="183"/>
      <c r="BA623" s="189"/>
      <c r="BB623" s="271"/>
    </row>
    <row r="624" spans="1:54" ht="20.25" customHeight="1">
      <c r="A624" s="270"/>
      <c r="B624" s="270"/>
      <c r="C624" s="270"/>
      <c r="D624" s="184" t="s">
        <v>43</v>
      </c>
      <c r="E624" s="185">
        <f t="shared" si="2170"/>
        <v>0</v>
      </c>
      <c r="F624" s="185">
        <f t="shared" si="2171"/>
        <v>0</v>
      </c>
      <c r="G624" s="186" t="e">
        <f t="shared" si="2124"/>
        <v>#DIV/0!</v>
      </c>
      <c r="H624" s="183"/>
      <c r="I624" s="183"/>
      <c r="J624" s="189"/>
      <c r="K624" s="183"/>
      <c r="L624" s="183"/>
      <c r="M624" s="189"/>
      <c r="N624" s="183"/>
      <c r="O624" s="183"/>
      <c r="P624" s="189"/>
      <c r="Q624" s="183"/>
      <c r="R624" s="183"/>
      <c r="S624" s="189"/>
      <c r="T624" s="183"/>
      <c r="U624" s="183"/>
      <c r="V624" s="189"/>
      <c r="W624" s="183"/>
      <c r="X624" s="183"/>
      <c r="Y624" s="189"/>
      <c r="Z624" s="183"/>
      <c r="AA624" s="183"/>
      <c r="AB624" s="189"/>
      <c r="AC624" s="189"/>
      <c r="AD624" s="189"/>
      <c r="AE624" s="183"/>
      <c r="AF624" s="183"/>
      <c r="AG624" s="189"/>
      <c r="AH624" s="189"/>
      <c r="AI624" s="189"/>
      <c r="AJ624" s="183"/>
      <c r="AK624" s="183"/>
      <c r="AL624" s="189"/>
      <c r="AM624" s="189"/>
      <c r="AN624" s="189"/>
      <c r="AO624" s="183"/>
      <c r="AP624" s="183"/>
      <c r="AQ624" s="189"/>
      <c r="AR624" s="189"/>
      <c r="AS624" s="189"/>
      <c r="AT624" s="183"/>
      <c r="AU624" s="183"/>
      <c r="AV624" s="189"/>
      <c r="AW624" s="189"/>
      <c r="AX624" s="189"/>
      <c r="AY624" s="183"/>
      <c r="AZ624" s="183"/>
      <c r="BA624" s="189"/>
      <c r="BB624" s="271"/>
    </row>
    <row r="625" spans="1:55" ht="31.2" customHeight="1">
      <c r="A625" s="270"/>
      <c r="B625" s="270"/>
      <c r="C625" s="270"/>
      <c r="D625" s="192" t="s">
        <v>273</v>
      </c>
      <c r="E625" s="185">
        <f t="shared" si="2170"/>
        <v>0</v>
      </c>
      <c r="F625" s="185">
        <f t="shared" si="2171"/>
        <v>0</v>
      </c>
      <c r="G625" s="186" t="e">
        <f t="shared" si="2124"/>
        <v>#DIV/0!</v>
      </c>
      <c r="H625" s="183"/>
      <c r="I625" s="183"/>
      <c r="J625" s="189"/>
      <c r="K625" s="183"/>
      <c r="L625" s="183"/>
      <c r="M625" s="189"/>
      <c r="N625" s="183"/>
      <c r="O625" s="183"/>
      <c r="P625" s="189"/>
      <c r="Q625" s="183"/>
      <c r="R625" s="183"/>
      <c r="S625" s="189"/>
      <c r="T625" s="183"/>
      <c r="U625" s="183"/>
      <c r="V625" s="189"/>
      <c r="W625" s="183"/>
      <c r="X625" s="183"/>
      <c r="Y625" s="189"/>
      <c r="Z625" s="183"/>
      <c r="AA625" s="183"/>
      <c r="AB625" s="189"/>
      <c r="AC625" s="189"/>
      <c r="AD625" s="189"/>
      <c r="AE625" s="183"/>
      <c r="AF625" s="183"/>
      <c r="AG625" s="189"/>
      <c r="AH625" s="189"/>
      <c r="AI625" s="189"/>
      <c r="AJ625" s="183"/>
      <c r="AK625" s="183"/>
      <c r="AL625" s="189"/>
      <c r="AM625" s="189"/>
      <c r="AN625" s="189"/>
      <c r="AO625" s="183"/>
      <c r="AP625" s="183"/>
      <c r="AQ625" s="189"/>
      <c r="AR625" s="189"/>
      <c r="AS625" s="189"/>
      <c r="AT625" s="183"/>
      <c r="AU625" s="183"/>
      <c r="AV625" s="189"/>
      <c r="AW625" s="189"/>
      <c r="AX625" s="189"/>
      <c r="AY625" s="183"/>
      <c r="AZ625" s="183"/>
      <c r="BA625" s="189"/>
      <c r="BB625" s="271"/>
    </row>
    <row r="626" spans="1:55" ht="21" customHeight="1">
      <c r="A626" s="270" t="s">
        <v>440</v>
      </c>
      <c r="B626" s="270"/>
      <c r="C626" s="270"/>
      <c r="D626" s="191" t="s">
        <v>41</v>
      </c>
      <c r="E626" s="185">
        <f t="shared" si="2170"/>
        <v>0</v>
      </c>
      <c r="F626" s="185">
        <f t="shared" si="2171"/>
        <v>0</v>
      </c>
      <c r="G626" s="186" t="e">
        <f t="shared" si="2124"/>
        <v>#DIV/0!</v>
      </c>
      <c r="H626" s="185">
        <f>SUM(H627:H629)</f>
        <v>0</v>
      </c>
      <c r="I626" s="185">
        <f t="shared" ref="I626" si="2217">SUM(I627:I629)</f>
        <v>0</v>
      </c>
      <c r="J626" s="185">
        <f t="shared" ref="J626" si="2218">SUM(J627:J629)</f>
        <v>0</v>
      </c>
      <c r="K626" s="185">
        <f t="shared" ref="K626" si="2219">SUM(K627:K629)</f>
        <v>0</v>
      </c>
      <c r="L626" s="185">
        <f t="shared" ref="L626" si="2220">SUM(L627:L629)</f>
        <v>0</v>
      </c>
      <c r="M626" s="185">
        <f t="shared" ref="M626" si="2221">SUM(M627:M629)</f>
        <v>0</v>
      </c>
      <c r="N626" s="185">
        <f t="shared" ref="N626" si="2222">SUM(N627:N629)</f>
        <v>0</v>
      </c>
      <c r="O626" s="185">
        <f t="shared" ref="O626" si="2223">SUM(O627:O629)</f>
        <v>0</v>
      </c>
      <c r="P626" s="185">
        <f t="shared" ref="P626" si="2224">SUM(P627:P629)</f>
        <v>0</v>
      </c>
      <c r="Q626" s="185">
        <f t="shared" ref="Q626" si="2225">SUM(Q627:Q629)</f>
        <v>0</v>
      </c>
      <c r="R626" s="185">
        <f t="shared" ref="R626" si="2226">SUM(R627:R629)</f>
        <v>0</v>
      </c>
      <c r="S626" s="185">
        <f t="shared" ref="S626" si="2227">SUM(S627:S629)</f>
        <v>0</v>
      </c>
      <c r="T626" s="185">
        <f t="shared" ref="T626" si="2228">SUM(T627:T629)</f>
        <v>0</v>
      </c>
      <c r="U626" s="185">
        <f t="shared" ref="U626" si="2229">SUM(U627:U629)</f>
        <v>0</v>
      </c>
      <c r="V626" s="185">
        <f t="shared" ref="V626" si="2230">SUM(V627:V629)</f>
        <v>0</v>
      </c>
      <c r="W626" s="185">
        <f t="shared" ref="W626" si="2231">SUM(W627:W629)</f>
        <v>0</v>
      </c>
      <c r="X626" s="185">
        <f t="shared" ref="X626" si="2232">SUM(X627:X629)</f>
        <v>0</v>
      </c>
      <c r="Y626" s="185">
        <f t="shared" ref="Y626" si="2233">SUM(Y627:Y629)</f>
        <v>0</v>
      </c>
      <c r="Z626" s="185">
        <f t="shared" ref="Z626" si="2234">SUM(Z627:Z629)</f>
        <v>0</v>
      </c>
      <c r="AA626" s="185">
        <f t="shared" ref="AA626" si="2235">SUM(AA627:AA629)</f>
        <v>0</v>
      </c>
      <c r="AB626" s="185">
        <f t="shared" ref="AB626" si="2236">SUM(AB627:AB629)</f>
        <v>0</v>
      </c>
      <c r="AC626" s="185">
        <f t="shared" ref="AC626" si="2237">SUM(AC627:AC629)</f>
        <v>0</v>
      </c>
      <c r="AD626" s="185">
        <f t="shared" ref="AD626" si="2238">SUM(AD627:AD629)</f>
        <v>0</v>
      </c>
      <c r="AE626" s="185">
        <f t="shared" ref="AE626" si="2239">SUM(AE627:AE629)</f>
        <v>0</v>
      </c>
      <c r="AF626" s="185">
        <f t="shared" ref="AF626" si="2240">SUM(AF627:AF629)</f>
        <v>0</v>
      </c>
      <c r="AG626" s="185">
        <f t="shared" ref="AG626" si="2241">SUM(AG627:AG629)</f>
        <v>0</v>
      </c>
      <c r="AH626" s="185">
        <f t="shared" ref="AH626" si="2242">SUM(AH627:AH629)</f>
        <v>0</v>
      </c>
      <c r="AI626" s="185">
        <f t="shared" ref="AI626" si="2243">SUM(AI627:AI629)</f>
        <v>0</v>
      </c>
      <c r="AJ626" s="185">
        <f t="shared" ref="AJ626" si="2244">SUM(AJ627:AJ629)</f>
        <v>0</v>
      </c>
      <c r="AK626" s="185">
        <f t="shared" ref="AK626" si="2245">SUM(AK627:AK629)</f>
        <v>0</v>
      </c>
      <c r="AL626" s="185">
        <f t="shared" ref="AL626" si="2246">SUM(AL627:AL629)</f>
        <v>0</v>
      </c>
      <c r="AM626" s="185">
        <f t="shared" ref="AM626" si="2247">SUM(AM627:AM629)</f>
        <v>0</v>
      </c>
      <c r="AN626" s="185">
        <f t="shared" ref="AN626" si="2248">SUM(AN627:AN629)</f>
        <v>0</v>
      </c>
      <c r="AO626" s="185">
        <f t="shared" ref="AO626" si="2249">SUM(AO627:AO629)</f>
        <v>0</v>
      </c>
      <c r="AP626" s="185">
        <f t="shared" ref="AP626" si="2250">SUM(AP627:AP629)</f>
        <v>0</v>
      </c>
      <c r="AQ626" s="185">
        <f t="shared" ref="AQ626" si="2251">SUM(AQ627:AQ629)</f>
        <v>0</v>
      </c>
      <c r="AR626" s="185">
        <f t="shared" ref="AR626" si="2252">SUM(AR627:AR629)</f>
        <v>0</v>
      </c>
      <c r="AS626" s="185">
        <f t="shared" ref="AS626" si="2253">SUM(AS627:AS629)</f>
        <v>0</v>
      </c>
      <c r="AT626" s="185">
        <f t="shared" ref="AT626" si="2254">SUM(AT627:AT629)</f>
        <v>0</v>
      </c>
      <c r="AU626" s="185">
        <f t="shared" ref="AU626" si="2255">SUM(AU627:AU629)</f>
        <v>0</v>
      </c>
      <c r="AV626" s="185">
        <f t="shared" ref="AV626" si="2256">SUM(AV627:AV629)</f>
        <v>0</v>
      </c>
      <c r="AW626" s="185">
        <f t="shared" ref="AW626" si="2257">SUM(AW627:AW629)</f>
        <v>0</v>
      </c>
      <c r="AX626" s="185">
        <f t="shared" ref="AX626" si="2258">SUM(AX627:AX629)</f>
        <v>0</v>
      </c>
      <c r="AY626" s="185">
        <f t="shared" ref="AY626" si="2259">SUM(AY627:AY629)</f>
        <v>0</v>
      </c>
      <c r="AZ626" s="185">
        <f t="shared" ref="AZ626" si="2260">SUM(AZ627:AZ629)</f>
        <v>0</v>
      </c>
      <c r="BA626" s="185">
        <f t="shared" ref="BA626" si="2261">SUM(BA627:BA629)</f>
        <v>0</v>
      </c>
      <c r="BB626" s="271"/>
    </row>
    <row r="627" spans="1:55" ht="35.25" customHeight="1">
      <c r="A627" s="270"/>
      <c r="B627" s="270"/>
      <c r="C627" s="270"/>
      <c r="D627" s="184" t="s">
        <v>37</v>
      </c>
      <c r="E627" s="185">
        <f t="shared" si="2170"/>
        <v>0</v>
      </c>
      <c r="F627" s="185">
        <f t="shared" si="2171"/>
        <v>0</v>
      </c>
      <c r="G627" s="186" t="e">
        <f t="shared" si="2124"/>
        <v>#DIV/0!</v>
      </c>
      <c r="H627" s="183"/>
      <c r="I627" s="183"/>
      <c r="J627" s="189"/>
      <c r="K627" s="183"/>
      <c r="L627" s="183"/>
      <c r="M627" s="189"/>
      <c r="N627" s="183"/>
      <c r="O627" s="183"/>
      <c r="P627" s="189"/>
      <c r="Q627" s="183"/>
      <c r="R627" s="183"/>
      <c r="S627" s="189"/>
      <c r="T627" s="183"/>
      <c r="U627" s="183"/>
      <c r="V627" s="189"/>
      <c r="W627" s="183"/>
      <c r="X627" s="183"/>
      <c r="Y627" s="189"/>
      <c r="Z627" s="183"/>
      <c r="AA627" s="183"/>
      <c r="AB627" s="189"/>
      <c r="AC627" s="189"/>
      <c r="AD627" s="189"/>
      <c r="AE627" s="183"/>
      <c r="AF627" s="183"/>
      <c r="AG627" s="189"/>
      <c r="AH627" s="189"/>
      <c r="AI627" s="189"/>
      <c r="AJ627" s="183"/>
      <c r="AK627" s="183"/>
      <c r="AL627" s="189"/>
      <c r="AM627" s="189"/>
      <c r="AN627" s="189"/>
      <c r="AO627" s="183"/>
      <c r="AP627" s="183"/>
      <c r="AQ627" s="189"/>
      <c r="AR627" s="183"/>
      <c r="AS627" s="183"/>
      <c r="AT627" s="183"/>
      <c r="AU627" s="183"/>
      <c r="AV627" s="189"/>
      <c r="AW627" s="189"/>
      <c r="AX627" s="189"/>
      <c r="AY627" s="183"/>
      <c r="AZ627" s="183"/>
      <c r="BA627" s="189"/>
      <c r="BB627" s="271"/>
    </row>
    <row r="628" spans="1:55" ht="31.2" customHeight="1">
      <c r="A628" s="270"/>
      <c r="B628" s="270"/>
      <c r="C628" s="270"/>
      <c r="D628" s="184" t="s">
        <v>2</v>
      </c>
      <c r="E628" s="185">
        <f t="shared" si="2170"/>
        <v>0</v>
      </c>
      <c r="F628" s="185">
        <f t="shared" si="2171"/>
        <v>0</v>
      </c>
      <c r="G628" s="186" t="e">
        <f t="shared" si="2124"/>
        <v>#DIV/0!</v>
      </c>
      <c r="H628" s="183"/>
      <c r="I628" s="183"/>
      <c r="J628" s="189"/>
      <c r="K628" s="183"/>
      <c r="L628" s="183"/>
      <c r="M628" s="189"/>
      <c r="N628" s="183"/>
      <c r="O628" s="183"/>
      <c r="P628" s="189"/>
      <c r="Q628" s="183"/>
      <c r="R628" s="183"/>
      <c r="S628" s="189"/>
      <c r="T628" s="183"/>
      <c r="U628" s="183"/>
      <c r="V628" s="189"/>
      <c r="W628" s="183"/>
      <c r="X628" s="183"/>
      <c r="Y628" s="189"/>
      <c r="Z628" s="183"/>
      <c r="AA628" s="183"/>
      <c r="AB628" s="189"/>
      <c r="AC628" s="189"/>
      <c r="AD628" s="189"/>
      <c r="AE628" s="183"/>
      <c r="AF628" s="183"/>
      <c r="AG628" s="189"/>
      <c r="AH628" s="189"/>
      <c r="AI628" s="189"/>
      <c r="AJ628" s="183"/>
      <c r="AK628" s="183"/>
      <c r="AL628" s="189"/>
      <c r="AM628" s="189"/>
      <c r="AN628" s="189"/>
      <c r="AO628" s="183"/>
      <c r="AP628" s="183"/>
      <c r="AQ628" s="189"/>
      <c r="AR628" s="189"/>
      <c r="AS628" s="189"/>
      <c r="AT628" s="183"/>
      <c r="AU628" s="183"/>
      <c r="AV628" s="189"/>
      <c r="AW628" s="189"/>
      <c r="AX628" s="189"/>
      <c r="AY628" s="183"/>
      <c r="AZ628" s="183"/>
      <c r="BA628" s="189"/>
      <c r="BB628" s="271"/>
    </row>
    <row r="629" spans="1:55" ht="24.75" customHeight="1">
      <c r="A629" s="270"/>
      <c r="B629" s="270"/>
      <c r="C629" s="270"/>
      <c r="D629" s="184" t="s">
        <v>43</v>
      </c>
      <c r="E629" s="185">
        <f t="shared" si="2170"/>
        <v>0</v>
      </c>
      <c r="F629" s="185">
        <f t="shared" si="2171"/>
        <v>0</v>
      </c>
      <c r="G629" s="186" t="e">
        <f t="shared" si="2124"/>
        <v>#DIV/0!</v>
      </c>
      <c r="H629" s="183"/>
      <c r="I629" s="183"/>
      <c r="J629" s="189"/>
      <c r="K629" s="183"/>
      <c r="L629" s="183"/>
      <c r="M629" s="189"/>
      <c r="N629" s="183"/>
      <c r="O629" s="183"/>
      <c r="P629" s="189"/>
      <c r="Q629" s="183"/>
      <c r="R629" s="183"/>
      <c r="S629" s="189"/>
      <c r="T629" s="183"/>
      <c r="U629" s="183"/>
      <c r="V629" s="189"/>
      <c r="W629" s="183"/>
      <c r="X629" s="183"/>
      <c r="Y629" s="189"/>
      <c r="Z629" s="183"/>
      <c r="AA629" s="183"/>
      <c r="AB629" s="189"/>
      <c r="AC629" s="189"/>
      <c r="AD629" s="189"/>
      <c r="AE629" s="183"/>
      <c r="AF629" s="183"/>
      <c r="AG629" s="189"/>
      <c r="AH629" s="189"/>
      <c r="AI629" s="189"/>
      <c r="AJ629" s="183"/>
      <c r="AK629" s="183"/>
      <c r="AL629" s="189"/>
      <c r="AM629" s="189"/>
      <c r="AN629" s="189"/>
      <c r="AO629" s="183"/>
      <c r="AP629" s="183"/>
      <c r="AQ629" s="189"/>
      <c r="AR629" s="189"/>
      <c r="AS629" s="189"/>
      <c r="AT629" s="183"/>
      <c r="AU629" s="183"/>
      <c r="AV629" s="189"/>
      <c r="AW629" s="189"/>
      <c r="AX629" s="189"/>
      <c r="AY629" s="183"/>
      <c r="AZ629" s="183"/>
      <c r="BA629" s="189"/>
      <c r="BB629" s="271"/>
    </row>
    <row r="630" spans="1:55" ht="31.2" customHeight="1">
      <c r="A630" s="270"/>
      <c r="B630" s="270"/>
      <c r="C630" s="270"/>
      <c r="D630" s="192" t="s">
        <v>273</v>
      </c>
      <c r="E630" s="185">
        <f t="shared" si="2170"/>
        <v>0</v>
      </c>
      <c r="F630" s="185">
        <f t="shared" si="2171"/>
        <v>0</v>
      </c>
      <c r="G630" s="186" t="e">
        <f t="shared" si="2124"/>
        <v>#DIV/0!</v>
      </c>
      <c r="H630" s="183"/>
      <c r="I630" s="183"/>
      <c r="J630" s="189"/>
      <c r="K630" s="183"/>
      <c r="L630" s="183"/>
      <c r="M630" s="189"/>
      <c r="N630" s="183"/>
      <c r="O630" s="183"/>
      <c r="P630" s="189"/>
      <c r="Q630" s="183"/>
      <c r="R630" s="183"/>
      <c r="S630" s="189"/>
      <c r="T630" s="183"/>
      <c r="U630" s="183"/>
      <c r="V630" s="189"/>
      <c r="W630" s="183"/>
      <c r="X630" s="183"/>
      <c r="Y630" s="189"/>
      <c r="Z630" s="183"/>
      <c r="AA630" s="183"/>
      <c r="AB630" s="189"/>
      <c r="AC630" s="189"/>
      <c r="AD630" s="189"/>
      <c r="AE630" s="183"/>
      <c r="AF630" s="183"/>
      <c r="AG630" s="189"/>
      <c r="AH630" s="189"/>
      <c r="AI630" s="189"/>
      <c r="AJ630" s="183"/>
      <c r="AK630" s="183"/>
      <c r="AL630" s="189"/>
      <c r="AM630" s="189"/>
      <c r="AN630" s="189"/>
      <c r="AO630" s="183"/>
      <c r="AP630" s="183"/>
      <c r="AQ630" s="189"/>
      <c r="AR630" s="189"/>
      <c r="AS630" s="189"/>
      <c r="AT630" s="183"/>
      <c r="AU630" s="183"/>
      <c r="AV630" s="189"/>
      <c r="AW630" s="189"/>
      <c r="AX630" s="189"/>
      <c r="AY630" s="183"/>
      <c r="AZ630" s="183"/>
      <c r="BA630" s="189"/>
      <c r="BB630" s="271"/>
    </row>
    <row r="631" spans="1:55" s="101" customFormat="1" ht="27.6" customHeight="1">
      <c r="A631" s="267" t="s">
        <v>297</v>
      </c>
      <c r="B631" s="267"/>
      <c r="C631" s="267"/>
      <c r="D631" s="267"/>
      <c r="E631" s="267"/>
      <c r="F631" s="267"/>
      <c r="G631" s="267"/>
      <c r="H631" s="267"/>
      <c r="I631" s="267"/>
      <c r="J631" s="267"/>
      <c r="K631" s="267"/>
      <c r="L631" s="267"/>
      <c r="M631" s="267"/>
      <c r="N631" s="267"/>
      <c r="O631" s="267"/>
      <c r="P631" s="267"/>
      <c r="Q631" s="267"/>
      <c r="R631" s="267"/>
      <c r="S631" s="267"/>
      <c r="T631" s="267"/>
      <c r="U631" s="267"/>
      <c r="V631" s="267"/>
      <c r="W631" s="267"/>
      <c r="X631" s="267"/>
      <c r="Y631" s="267"/>
      <c r="Z631" s="267"/>
      <c r="AA631" s="267"/>
      <c r="AB631" s="267"/>
      <c r="AC631" s="267"/>
      <c r="AD631" s="267"/>
      <c r="AE631" s="267"/>
      <c r="AF631" s="267"/>
      <c r="AG631" s="267"/>
      <c r="AH631" s="267"/>
      <c r="AI631" s="267"/>
      <c r="AJ631" s="267"/>
      <c r="AK631" s="267"/>
      <c r="AL631" s="267"/>
      <c r="AM631" s="267"/>
      <c r="AN631" s="267"/>
      <c r="AO631" s="267"/>
      <c r="AP631" s="267"/>
      <c r="AQ631" s="267"/>
      <c r="AR631" s="267"/>
      <c r="AS631" s="267"/>
      <c r="AT631" s="267"/>
      <c r="AU631" s="267"/>
      <c r="AV631" s="267"/>
      <c r="AW631" s="267"/>
      <c r="AX631" s="267"/>
      <c r="AY631" s="267"/>
      <c r="AZ631" s="267"/>
      <c r="BA631" s="267"/>
      <c r="BB631" s="267"/>
    </row>
    <row r="632" spans="1:55" s="102" customFormat="1" ht="45" customHeight="1">
      <c r="A632" s="267" t="s">
        <v>298</v>
      </c>
      <c r="B632" s="272"/>
      <c r="C632" s="272"/>
      <c r="D632" s="272"/>
      <c r="E632" s="272"/>
      <c r="F632" s="272"/>
      <c r="G632" s="272"/>
      <c r="H632" s="272"/>
      <c r="I632" s="272"/>
      <c r="J632" s="272"/>
      <c r="K632" s="272"/>
      <c r="L632" s="272"/>
      <c r="M632" s="272"/>
      <c r="N632" s="272"/>
      <c r="O632" s="272"/>
      <c r="P632" s="272"/>
      <c r="Q632" s="272"/>
      <c r="R632" s="272"/>
      <c r="S632" s="272"/>
      <c r="T632" s="272"/>
      <c r="U632" s="272"/>
      <c r="V632" s="272"/>
      <c r="W632" s="272"/>
      <c r="X632" s="272"/>
      <c r="Y632" s="272"/>
      <c r="Z632" s="272"/>
      <c r="AA632" s="272"/>
      <c r="AB632" s="272"/>
      <c r="AC632" s="272"/>
      <c r="AD632" s="272"/>
      <c r="AE632" s="272"/>
      <c r="AF632" s="272"/>
      <c r="AG632" s="272"/>
      <c r="AH632" s="272"/>
      <c r="AI632" s="272"/>
      <c r="AJ632" s="272"/>
      <c r="AK632" s="272"/>
      <c r="AL632" s="272"/>
      <c r="AM632" s="272"/>
      <c r="AN632" s="272"/>
      <c r="AO632" s="272"/>
      <c r="AP632" s="272"/>
      <c r="AQ632" s="272"/>
      <c r="AR632" s="272"/>
      <c r="AS632" s="272"/>
      <c r="AT632" s="272"/>
      <c r="AU632" s="272"/>
      <c r="AV632" s="272"/>
      <c r="AW632" s="272"/>
      <c r="AX632" s="272"/>
      <c r="AY632" s="272"/>
      <c r="AZ632" s="272"/>
      <c r="BA632" s="272"/>
      <c r="BB632" s="272"/>
    </row>
    <row r="633" spans="1:55" s="102" customFormat="1" ht="19.5" customHeight="1">
      <c r="A633" s="169"/>
      <c r="B633" s="114"/>
      <c r="C633" s="114"/>
      <c r="D633" s="114"/>
      <c r="E633" s="114"/>
      <c r="F633" s="114"/>
      <c r="G633" s="367"/>
      <c r="H633" s="114"/>
      <c r="I633" s="114"/>
      <c r="J633" s="114"/>
      <c r="K633" s="114"/>
      <c r="L633" s="114"/>
      <c r="M633" s="114"/>
      <c r="N633" s="114"/>
      <c r="O633" s="114"/>
      <c r="P633" s="114"/>
      <c r="Q633" s="114"/>
      <c r="R633" s="114"/>
      <c r="S633" s="114"/>
      <c r="T633" s="114"/>
      <c r="U633" s="114"/>
      <c r="V633" s="114"/>
      <c r="W633" s="114"/>
      <c r="X633" s="114"/>
      <c r="Y633" s="114"/>
      <c r="Z633" s="114"/>
      <c r="AA633" s="114"/>
      <c r="AB633" s="114"/>
      <c r="AC633" s="114"/>
      <c r="AD633" s="114"/>
      <c r="AE633" s="114"/>
      <c r="AF633" s="114"/>
      <c r="AG633" s="114"/>
      <c r="AH633" s="114"/>
      <c r="AI633" s="114"/>
      <c r="AJ633" s="114"/>
      <c r="AK633" s="114"/>
      <c r="AL633" s="114"/>
      <c r="AM633" s="114"/>
      <c r="AN633" s="114"/>
      <c r="AO633" s="114"/>
      <c r="AP633" s="114"/>
      <c r="AQ633" s="114"/>
      <c r="AR633" s="114"/>
      <c r="AS633" s="114"/>
      <c r="AT633" s="114"/>
      <c r="AU633" s="114"/>
      <c r="AV633" s="114"/>
      <c r="AW633" s="114"/>
      <c r="AX633" s="114"/>
      <c r="AY633" s="114"/>
      <c r="AZ633" s="114"/>
      <c r="BA633" s="114"/>
      <c r="BB633" s="114"/>
    </row>
    <row r="634" spans="1:55" ht="19.5" customHeight="1">
      <c r="A634" s="268" t="s">
        <v>449</v>
      </c>
      <c r="B634" s="268"/>
      <c r="C634" s="268"/>
      <c r="D634" s="268"/>
      <c r="E634" s="268"/>
      <c r="F634" s="268"/>
      <c r="G634" s="268"/>
      <c r="H634" s="268"/>
      <c r="I634" s="268"/>
      <c r="J634" s="268"/>
      <c r="K634" s="268"/>
      <c r="L634" s="268"/>
      <c r="M634" s="268"/>
      <c r="N634" s="268"/>
      <c r="O634" s="268"/>
      <c r="P634" s="268"/>
      <c r="Q634" s="268"/>
      <c r="R634" s="268"/>
      <c r="S634" s="268"/>
      <c r="T634" s="268"/>
      <c r="U634" s="268"/>
      <c r="V634" s="268"/>
      <c r="W634" s="268"/>
      <c r="X634" s="268"/>
      <c r="Y634" s="268"/>
      <c r="Z634" s="268"/>
      <c r="AA634" s="268"/>
      <c r="AB634" s="268"/>
      <c r="AC634" s="268"/>
      <c r="AD634" s="268"/>
      <c r="AE634" s="268"/>
      <c r="AF634" s="268"/>
      <c r="AG634" s="268"/>
      <c r="AH634" s="268"/>
      <c r="AI634" s="268"/>
      <c r="AJ634" s="268"/>
      <c r="AK634" s="268"/>
      <c r="AL634" s="268"/>
      <c r="AM634" s="268"/>
      <c r="AN634" s="268"/>
      <c r="AO634" s="268"/>
      <c r="AP634" s="268"/>
      <c r="AQ634" s="268"/>
      <c r="AR634" s="268"/>
      <c r="AS634" s="268"/>
      <c r="AT634" s="268"/>
      <c r="AU634" s="268"/>
      <c r="AV634" s="268"/>
      <c r="AW634" s="268"/>
      <c r="AX634" s="268"/>
      <c r="AY634" s="268"/>
      <c r="AZ634" s="115"/>
      <c r="BA634" s="115"/>
    </row>
    <row r="635" spans="1:55" ht="19.5" customHeight="1">
      <c r="A635" s="115"/>
      <c r="B635" s="209"/>
      <c r="C635" s="115"/>
      <c r="D635" s="115"/>
      <c r="E635" s="115"/>
      <c r="F635" s="115"/>
      <c r="G635" s="368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  <c r="U635" s="115"/>
      <c r="V635" s="115"/>
      <c r="W635" s="115"/>
      <c r="X635" s="115"/>
      <c r="Y635" s="115"/>
      <c r="Z635" s="115"/>
      <c r="AA635" s="115"/>
      <c r="AB635" s="115"/>
      <c r="AC635" s="115"/>
      <c r="AD635" s="115"/>
      <c r="AE635" s="115"/>
      <c r="AF635" s="115"/>
      <c r="AG635" s="115"/>
      <c r="AH635" s="115"/>
      <c r="AI635" s="115"/>
      <c r="AJ635" s="115"/>
      <c r="AK635" s="115"/>
      <c r="AL635" s="115"/>
      <c r="AM635" s="115"/>
      <c r="AN635" s="115"/>
      <c r="AO635" s="115"/>
      <c r="AP635" s="115"/>
      <c r="AQ635" s="115"/>
      <c r="AR635" s="115"/>
      <c r="AS635" s="115"/>
      <c r="AT635" s="115"/>
      <c r="AU635" s="115"/>
      <c r="AV635" s="115"/>
      <c r="AW635" s="115"/>
      <c r="AX635" s="115"/>
      <c r="AY635" s="115"/>
      <c r="AZ635" s="115"/>
      <c r="BA635" s="115"/>
    </row>
    <row r="636" spans="1:55" ht="16.5" customHeight="1">
      <c r="A636" s="218" t="s">
        <v>451</v>
      </c>
      <c r="B636" s="218"/>
      <c r="C636" s="218"/>
      <c r="D636" s="218"/>
      <c r="E636" s="219"/>
      <c r="F636" s="219"/>
      <c r="G636" s="369"/>
      <c r="H636" s="219"/>
      <c r="I636" s="219"/>
      <c r="J636" s="219"/>
      <c r="K636" s="219"/>
      <c r="L636" s="219"/>
      <c r="M636" s="219"/>
      <c r="N636" s="219"/>
      <c r="O636" s="219"/>
      <c r="P636" s="219"/>
      <c r="Q636" s="219"/>
      <c r="R636" s="219"/>
      <c r="S636" s="219"/>
      <c r="T636" s="219"/>
      <c r="U636" s="219"/>
      <c r="V636" s="219"/>
      <c r="W636" s="219"/>
      <c r="X636" s="219"/>
      <c r="Y636" s="219"/>
      <c r="Z636" s="219"/>
      <c r="AA636" s="219"/>
      <c r="AB636" s="219"/>
      <c r="AC636" s="219"/>
      <c r="AD636" s="219"/>
      <c r="AE636" s="219"/>
      <c r="AF636" s="219"/>
      <c r="AG636" s="219"/>
      <c r="AH636" s="219"/>
      <c r="AI636" s="219"/>
      <c r="AJ636" s="219"/>
      <c r="AK636" s="219"/>
      <c r="AL636" s="219"/>
      <c r="AM636" s="219"/>
      <c r="AN636" s="219"/>
      <c r="AO636" s="219"/>
      <c r="AP636" s="219"/>
      <c r="AQ636" s="219"/>
      <c r="AR636" s="219"/>
      <c r="AS636" s="219"/>
      <c r="AT636" s="219"/>
      <c r="AU636" s="219"/>
      <c r="AV636" s="219"/>
      <c r="AW636" s="219"/>
      <c r="AX636" s="219"/>
      <c r="AY636" s="219"/>
      <c r="AZ636" s="111"/>
      <c r="BA636" s="111"/>
      <c r="BB636" s="111"/>
      <c r="BC636" s="111"/>
    </row>
    <row r="637" spans="1:55" ht="18">
      <c r="A637" s="220"/>
      <c r="B637" s="221" t="s">
        <v>450</v>
      </c>
      <c r="C637" s="221"/>
      <c r="D637" s="222"/>
      <c r="E637" s="223"/>
      <c r="F637" s="223"/>
      <c r="G637" s="370"/>
      <c r="H637" s="221"/>
      <c r="I637" s="221"/>
      <c r="J637" s="221"/>
      <c r="K637" s="221"/>
      <c r="L637" s="221"/>
      <c r="M637" s="221"/>
      <c r="N637" s="221"/>
      <c r="O637" s="221"/>
      <c r="P637" s="221"/>
      <c r="Q637" s="221"/>
      <c r="R637" s="221"/>
      <c r="S637" s="221"/>
      <c r="T637" s="224"/>
      <c r="U637" s="224"/>
      <c r="V637" s="224"/>
      <c r="W637" s="224"/>
      <c r="X637" s="224"/>
      <c r="Y637" s="224"/>
      <c r="Z637" s="224"/>
      <c r="AA637" s="224"/>
      <c r="AB637" s="224"/>
      <c r="AC637" s="224"/>
      <c r="AD637" s="224"/>
      <c r="AE637" s="224"/>
      <c r="AF637" s="224"/>
      <c r="AG637" s="224"/>
      <c r="AH637" s="224"/>
      <c r="AI637" s="224"/>
      <c r="AJ637" s="224"/>
      <c r="AK637" s="224"/>
      <c r="AL637" s="224"/>
      <c r="AM637" s="224"/>
      <c r="AN637" s="224"/>
      <c r="AO637" s="221"/>
      <c r="AP637" s="221"/>
      <c r="AQ637" s="221"/>
      <c r="AR637" s="221"/>
      <c r="AS637" s="221"/>
      <c r="AT637" s="224"/>
      <c r="AU637" s="224"/>
      <c r="AV637" s="224"/>
      <c r="AW637" s="224"/>
      <c r="AX637" s="224"/>
      <c r="AY637" s="225"/>
      <c r="AZ637" s="95"/>
      <c r="BA637" s="95"/>
    </row>
    <row r="638" spans="1:55">
      <c r="A638" s="194"/>
      <c r="T638" s="105"/>
      <c r="U638" s="105"/>
      <c r="V638" s="105"/>
      <c r="W638" s="105"/>
      <c r="X638" s="105"/>
      <c r="Y638" s="105"/>
      <c r="Z638" s="105"/>
      <c r="AA638" s="105"/>
      <c r="AB638" s="105"/>
      <c r="AC638" s="105"/>
      <c r="AD638" s="105"/>
      <c r="AE638" s="105"/>
      <c r="AF638" s="105"/>
      <c r="AG638" s="105"/>
      <c r="AH638" s="105"/>
      <c r="AI638" s="105"/>
      <c r="AJ638" s="105"/>
      <c r="AK638" s="105"/>
      <c r="AL638" s="105"/>
      <c r="AM638" s="105"/>
      <c r="AN638" s="105"/>
      <c r="AT638" s="105"/>
      <c r="AU638" s="105"/>
      <c r="AV638" s="105"/>
      <c r="AW638" s="105"/>
      <c r="AX638" s="105"/>
      <c r="AY638" s="95"/>
      <c r="AZ638" s="95"/>
      <c r="BA638" s="95"/>
    </row>
    <row r="639" spans="1:55">
      <c r="A639" s="194"/>
      <c r="B639" s="103" t="s">
        <v>263</v>
      </c>
      <c r="T639" s="105"/>
      <c r="U639" s="105"/>
      <c r="V639" s="105"/>
      <c r="W639" s="105"/>
      <c r="X639" s="105"/>
      <c r="Y639" s="105"/>
      <c r="Z639" s="105"/>
      <c r="AA639" s="105"/>
      <c r="AB639" s="105"/>
      <c r="AC639" s="105"/>
      <c r="AD639" s="105"/>
      <c r="AE639" s="105"/>
      <c r="AF639" s="105"/>
      <c r="AG639" s="105"/>
      <c r="AH639" s="105"/>
      <c r="AI639" s="105"/>
      <c r="AJ639" s="105"/>
      <c r="AK639" s="105"/>
      <c r="AL639" s="105"/>
      <c r="AM639" s="105"/>
      <c r="AN639" s="105"/>
      <c r="AT639" s="105"/>
      <c r="AU639" s="105"/>
      <c r="AV639" s="105"/>
      <c r="AW639" s="105"/>
      <c r="AX639" s="105"/>
      <c r="AY639" s="95"/>
      <c r="AZ639" s="95"/>
      <c r="BA639" s="95"/>
    </row>
    <row r="640" spans="1:55">
      <c r="A640" s="194"/>
      <c r="T640" s="105"/>
      <c r="U640" s="105"/>
      <c r="V640" s="105"/>
      <c r="W640" s="105"/>
      <c r="X640" s="105"/>
      <c r="Y640" s="105"/>
      <c r="Z640" s="105"/>
      <c r="AA640" s="105"/>
      <c r="AB640" s="105"/>
      <c r="AC640" s="105"/>
      <c r="AD640" s="105"/>
      <c r="AE640" s="105"/>
      <c r="AF640" s="105"/>
      <c r="AG640" s="105"/>
      <c r="AH640" s="105"/>
      <c r="AI640" s="105"/>
      <c r="AJ640" s="105"/>
      <c r="AK640" s="105"/>
      <c r="AL640" s="105"/>
      <c r="AM640" s="105"/>
      <c r="AN640" s="105"/>
      <c r="AT640" s="105"/>
      <c r="AU640" s="105"/>
      <c r="AV640" s="105"/>
      <c r="AW640" s="105"/>
      <c r="AX640" s="105"/>
      <c r="AY640" s="95"/>
      <c r="AZ640" s="95"/>
      <c r="BA640" s="95"/>
    </row>
    <row r="641" spans="1:54" ht="18.75" customHeight="1">
      <c r="A641" s="268" t="s">
        <v>452</v>
      </c>
      <c r="B641" s="268"/>
      <c r="C641" s="268"/>
      <c r="D641" s="341"/>
      <c r="E641" s="341"/>
      <c r="F641" s="341"/>
      <c r="G641" s="341"/>
      <c r="H641" s="341"/>
      <c r="I641" s="341"/>
      <c r="J641" s="341"/>
      <c r="K641" s="341"/>
      <c r="L641" s="341"/>
      <c r="M641" s="341"/>
      <c r="N641" s="341"/>
      <c r="O641" s="341"/>
      <c r="P641" s="341"/>
      <c r="Q641" s="341"/>
      <c r="R641" s="341"/>
      <c r="S641" s="341"/>
      <c r="T641" s="341"/>
      <c r="U641" s="341"/>
      <c r="V641" s="217"/>
      <c r="W641" s="217"/>
      <c r="X641" s="217"/>
      <c r="Y641" s="217"/>
      <c r="Z641" s="217"/>
      <c r="AA641" s="217"/>
      <c r="AB641" s="217"/>
      <c r="AC641" s="217"/>
      <c r="AD641" s="217"/>
      <c r="AE641" s="217"/>
      <c r="AF641" s="217"/>
      <c r="AG641" s="217"/>
      <c r="AH641" s="217"/>
      <c r="AI641" s="217"/>
      <c r="AJ641" s="217"/>
      <c r="AK641" s="217"/>
      <c r="AL641" s="217"/>
      <c r="AM641" s="217"/>
      <c r="AN641" s="217"/>
      <c r="AO641" s="217"/>
      <c r="AP641" s="217"/>
      <c r="AQ641" s="217"/>
      <c r="AR641" s="217"/>
      <c r="AS641" s="217"/>
      <c r="AT641" s="217"/>
      <c r="AU641" s="217"/>
      <c r="AV641" s="217"/>
      <c r="AW641" s="217"/>
      <c r="AX641" s="217"/>
      <c r="AY641" s="217"/>
      <c r="AZ641" s="209"/>
      <c r="BA641" s="209"/>
      <c r="BB641" s="209"/>
    </row>
    <row r="644" spans="1:54">
      <c r="A644" s="111"/>
      <c r="T644" s="105"/>
      <c r="U644" s="105"/>
      <c r="V644" s="105"/>
      <c r="W644" s="105"/>
      <c r="X644" s="105"/>
      <c r="Y644" s="105"/>
      <c r="Z644" s="105"/>
      <c r="AA644" s="105"/>
      <c r="AB644" s="105"/>
      <c r="AC644" s="105"/>
      <c r="AD644" s="105"/>
      <c r="AE644" s="105"/>
      <c r="AF644" s="105"/>
      <c r="AG644" s="105"/>
      <c r="AH644" s="105"/>
      <c r="AI644" s="105"/>
      <c r="AJ644" s="105"/>
      <c r="AK644" s="105"/>
      <c r="AL644" s="105"/>
      <c r="AM644" s="105"/>
      <c r="AN644" s="105"/>
      <c r="AT644" s="105"/>
      <c r="AU644" s="105"/>
      <c r="AV644" s="105"/>
      <c r="AW644" s="105"/>
      <c r="AX644" s="105"/>
      <c r="AY644" s="95"/>
      <c r="AZ644" s="95"/>
      <c r="BA644" s="95"/>
    </row>
    <row r="645" spans="1:54">
      <c r="A645" s="104"/>
      <c r="T645" s="105"/>
      <c r="U645" s="105"/>
      <c r="V645" s="105"/>
      <c r="W645" s="105"/>
      <c r="X645" s="105"/>
      <c r="Y645" s="105"/>
      <c r="Z645" s="105"/>
      <c r="AA645" s="105"/>
      <c r="AB645" s="105"/>
      <c r="AC645" s="105"/>
      <c r="AD645" s="105"/>
      <c r="AE645" s="105"/>
      <c r="AF645" s="105"/>
      <c r="AG645" s="105"/>
      <c r="AH645" s="105"/>
      <c r="AI645" s="105"/>
      <c r="AJ645" s="105"/>
      <c r="AK645" s="105"/>
      <c r="AL645" s="105"/>
      <c r="AM645" s="105"/>
      <c r="AN645" s="105"/>
      <c r="AT645" s="105"/>
      <c r="AU645" s="105"/>
      <c r="AV645" s="105"/>
      <c r="AW645" s="105"/>
      <c r="AX645" s="105"/>
      <c r="AY645" s="95"/>
      <c r="AZ645" s="95"/>
      <c r="BA645" s="95"/>
    </row>
    <row r="646" spans="1:54">
      <c r="A646" s="104"/>
      <c r="T646" s="105"/>
      <c r="U646" s="105"/>
      <c r="V646" s="105"/>
      <c r="W646" s="105"/>
      <c r="X646" s="105"/>
      <c r="Y646" s="105"/>
      <c r="Z646" s="105"/>
      <c r="AA646" s="105"/>
      <c r="AB646" s="105"/>
      <c r="AC646" s="105"/>
      <c r="AD646" s="105"/>
      <c r="AE646" s="105"/>
      <c r="AF646" s="105"/>
      <c r="AG646" s="105"/>
      <c r="AH646" s="105"/>
      <c r="AI646" s="105"/>
      <c r="AJ646" s="105"/>
      <c r="AK646" s="105"/>
      <c r="AL646" s="105"/>
      <c r="AM646" s="105"/>
      <c r="AN646" s="105"/>
      <c r="AT646" s="105"/>
      <c r="AU646" s="105"/>
      <c r="AV646" s="105"/>
      <c r="AW646" s="105"/>
      <c r="AX646" s="105"/>
      <c r="AY646" s="95"/>
      <c r="AZ646" s="95"/>
      <c r="BA646" s="95"/>
    </row>
    <row r="647" spans="1:54">
      <c r="A647" s="104"/>
      <c r="T647" s="105"/>
      <c r="U647" s="105"/>
      <c r="V647" s="105"/>
      <c r="W647" s="105"/>
      <c r="X647" s="105"/>
      <c r="Y647" s="105"/>
      <c r="Z647" s="105"/>
      <c r="AA647" s="105"/>
      <c r="AB647" s="105"/>
      <c r="AC647" s="105"/>
      <c r="AD647" s="105"/>
      <c r="AE647" s="105"/>
      <c r="AF647" s="105"/>
      <c r="AG647" s="105"/>
      <c r="AH647" s="105"/>
      <c r="AI647" s="105"/>
      <c r="AJ647" s="105"/>
      <c r="AK647" s="105"/>
      <c r="AL647" s="105"/>
      <c r="AM647" s="105"/>
      <c r="AN647" s="105"/>
      <c r="AT647" s="105"/>
      <c r="AU647" s="105"/>
      <c r="AV647" s="105"/>
      <c r="AW647" s="105"/>
      <c r="AX647" s="105"/>
      <c r="AY647" s="95"/>
      <c r="AZ647" s="95"/>
      <c r="BA647" s="95"/>
    </row>
    <row r="648" spans="1:54" ht="14.25" customHeight="1">
      <c r="A648" s="104"/>
      <c r="T648" s="105"/>
      <c r="U648" s="105"/>
      <c r="V648" s="105"/>
      <c r="W648" s="105"/>
      <c r="X648" s="105"/>
      <c r="Y648" s="105"/>
      <c r="Z648" s="105"/>
      <c r="AA648" s="105"/>
      <c r="AB648" s="105"/>
      <c r="AC648" s="105"/>
      <c r="AD648" s="105"/>
      <c r="AE648" s="105"/>
      <c r="AF648" s="105"/>
      <c r="AG648" s="105"/>
      <c r="AH648" s="105"/>
      <c r="AI648" s="105"/>
      <c r="AJ648" s="105"/>
      <c r="AK648" s="105"/>
      <c r="AL648" s="105"/>
      <c r="AM648" s="105"/>
      <c r="AN648" s="105"/>
      <c r="AT648" s="105"/>
      <c r="AU648" s="105"/>
      <c r="AV648" s="105"/>
      <c r="AW648" s="105"/>
      <c r="AX648" s="105"/>
      <c r="AY648" s="95"/>
      <c r="AZ648" s="95"/>
      <c r="BA648" s="95"/>
    </row>
    <row r="649" spans="1:54">
      <c r="A649" s="106"/>
      <c r="T649" s="105"/>
      <c r="U649" s="105"/>
      <c r="V649" s="105"/>
      <c r="W649" s="105"/>
      <c r="X649" s="105"/>
      <c r="Y649" s="105"/>
      <c r="Z649" s="105"/>
      <c r="AA649" s="105"/>
      <c r="AB649" s="105"/>
      <c r="AC649" s="105"/>
      <c r="AD649" s="105"/>
      <c r="AE649" s="105"/>
      <c r="AF649" s="105"/>
      <c r="AG649" s="105"/>
      <c r="AH649" s="105"/>
      <c r="AI649" s="105"/>
      <c r="AJ649" s="105"/>
      <c r="AK649" s="105"/>
      <c r="AL649" s="105"/>
      <c r="AM649" s="105"/>
      <c r="AN649" s="105"/>
      <c r="AT649" s="105"/>
      <c r="AU649" s="105"/>
      <c r="AV649" s="105"/>
      <c r="AW649" s="105"/>
      <c r="AX649" s="105"/>
      <c r="AY649" s="95"/>
      <c r="AZ649" s="95"/>
      <c r="BA649" s="95"/>
    </row>
    <row r="650" spans="1:54">
      <c r="A650" s="104"/>
      <c r="T650" s="105"/>
      <c r="U650" s="105"/>
      <c r="V650" s="105"/>
      <c r="W650" s="105"/>
      <c r="X650" s="105"/>
      <c r="Y650" s="105"/>
      <c r="Z650" s="105"/>
      <c r="AA650" s="105"/>
      <c r="AB650" s="105"/>
      <c r="AC650" s="105"/>
      <c r="AD650" s="105"/>
      <c r="AE650" s="105"/>
      <c r="AF650" s="105"/>
      <c r="AG650" s="105"/>
      <c r="AH650" s="105"/>
      <c r="AI650" s="105"/>
      <c r="AJ650" s="105"/>
      <c r="AK650" s="105"/>
      <c r="AL650" s="105"/>
      <c r="AM650" s="105"/>
      <c r="AN650" s="105"/>
      <c r="AT650" s="105"/>
      <c r="AU650" s="105"/>
      <c r="AV650" s="105"/>
      <c r="AW650" s="105"/>
      <c r="AX650" s="105"/>
      <c r="AY650" s="95"/>
      <c r="AZ650" s="95"/>
      <c r="BA650" s="95"/>
    </row>
    <row r="651" spans="1:54">
      <c r="A651" s="104"/>
      <c r="T651" s="105"/>
      <c r="U651" s="105"/>
      <c r="V651" s="105"/>
      <c r="W651" s="105"/>
      <c r="X651" s="105"/>
      <c r="Y651" s="105"/>
      <c r="Z651" s="105"/>
      <c r="AA651" s="105"/>
      <c r="AB651" s="105"/>
      <c r="AC651" s="105"/>
      <c r="AD651" s="105"/>
      <c r="AE651" s="105"/>
      <c r="AF651" s="105"/>
      <c r="AG651" s="105"/>
      <c r="AH651" s="105"/>
      <c r="AI651" s="105"/>
      <c r="AJ651" s="105"/>
      <c r="AK651" s="105"/>
      <c r="AL651" s="105"/>
      <c r="AM651" s="105"/>
      <c r="AN651" s="105"/>
      <c r="AT651" s="105"/>
      <c r="AU651" s="105"/>
      <c r="AV651" s="105"/>
      <c r="AW651" s="105"/>
      <c r="AX651" s="105"/>
      <c r="AY651" s="95"/>
      <c r="AZ651" s="95"/>
      <c r="BA651" s="95"/>
    </row>
    <row r="652" spans="1:54">
      <c r="A652" s="104"/>
      <c r="T652" s="105"/>
      <c r="U652" s="105"/>
      <c r="V652" s="105"/>
      <c r="W652" s="105"/>
      <c r="X652" s="105"/>
      <c r="Y652" s="105"/>
      <c r="Z652" s="105"/>
      <c r="AA652" s="105"/>
      <c r="AB652" s="105"/>
      <c r="AC652" s="105"/>
      <c r="AD652" s="105"/>
      <c r="AE652" s="105"/>
      <c r="AF652" s="105"/>
      <c r="AG652" s="105"/>
      <c r="AH652" s="105"/>
      <c r="AI652" s="105"/>
      <c r="AJ652" s="105"/>
      <c r="AK652" s="105"/>
      <c r="AL652" s="105"/>
      <c r="AM652" s="105"/>
      <c r="AN652" s="105"/>
      <c r="AT652" s="105"/>
      <c r="AU652" s="105"/>
      <c r="AV652" s="105"/>
      <c r="AW652" s="105"/>
      <c r="AX652" s="105"/>
      <c r="AY652" s="95"/>
      <c r="AZ652" s="95"/>
      <c r="BA652" s="95"/>
    </row>
    <row r="653" spans="1:54">
      <c r="A653" s="104"/>
      <c r="T653" s="105"/>
      <c r="U653" s="105"/>
      <c r="V653" s="105"/>
      <c r="W653" s="105"/>
      <c r="X653" s="105"/>
      <c r="Y653" s="105"/>
      <c r="Z653" s="105"/>
      <c r="AA653" s="105"/>
      <c r="AB653" s="105"/>
      <c r="AC653" s="105"/>
      <c r="AD653" s="105"/>
      <c r="AE653" s="105"/>
      <c r="AF653" s="105"/>
      <c r="AG653" s="105"/>
      <c r="AH653" s="105"/>
      <c r="AI653" s="105"/>
      <c r="AJ653" s="105"/>
      <c r="AK653" s="105"/>
      <c r="AL653" s="105"/>
      <c r="AM653" s="105"/>
      <c r="AN653" s="105"/>
      <c r="AT653" s="105"/>
      <c r="AU653" s="105"/>
      <c r="AV653" s="105"/>
      <c r="AW653" s="105"/>
      <c r="AX653" s="105"/>
      <c r="AY653" s="95"/>
      <c r="AZ653" s="95"/>
      <c r="BA653" s="95"/>
    </row>
    <row r="654" spans="1:54" ht="12.75" customHeight="1">
      <c r="A654" s="104"/>
    </row>
    <row r="655" spans="1:54">
      <c r="A655" s="106"/>
    </row>
    <row r="656" spans="1:54">
      <c r="A656" s="104"/>
      <c r="T656" s="109"/>
      <c r="U656" s="109"/>
      <c r="V656" s="109"/>
      <c r="W656" s="109"/>
      <c r="X656" s="109"/>
      <c r="Y656" s="109"/>
      <c r="Z656" s="109"/>
      <c r="AA656" s="109"/>
      <c r="AB656" s="109"/>
      <c r="AC656" s="109"/>
      <c r="AD656" s="109"/>
      <c r="AE656" s="109"/>
      <c r="AF656" s="109"/>
      <c r="AG656" s="109"/>
      <c r="AH656" s="109"/>
      <c r="AI656" s="109"/>
      <c r="AJ656" s="109"/>
      <c r="AK656" s="109"/>
      <c r="AL656" s="109"/>
      <c r="AM656" s="109"/>
      <c r="AN656" s="109"/>
      <c r="AT656" s="109"/>
      <c r="AU656" s="109"/>
      <c r="AV656" s="109"/>
      <c r="AW656" s="109"/>
      <c r="AX656" s="109"/>
    </row>
    <row r="657" spans="1:54" s="103" customFormat="1">
      <c r="A657" s="104"/>
      <c r="D657" s="107"/>
      <c r="E657" s="108"/>
      <c r="F657" s="108"/>
      <c r="G657" s="366"/>
      <c r="T657" s="109"/>
      <c r="U657" s="109"/>
      <c r="V657" s="109"/>
      <c r="W657" s="109"/>
      <c r="X657" s="109"/>
      <c r="Y657" s="109"/>
      <c r="Z657" s="109"/>
      <c r="AA657" s="109"/>
      <c r="AB657" s="109"/>
      <c r="AC657" s="109"/>
      <c r="AD657" s="109"/>
      <c r="AE657" s="109"/>
      <c r="AF657" s="109"/>
      <c r="AG657" s="109"/>
      <c r="AH657" s="109"/>
      <c r="AI657" s="109"/>
      <c r="AJ657" s="109"/>
      <c r="AK657" s="109"/>
      <c r="AL657" s="109"/>
      <c r="AM657" s="109"/>
      <c r="AN657" s="109"/>
      <c r="AT657" s="109"/>
      <c r="AU657" s="109"/>
      <c r="AV657" s="109"/>
      <c r="AW657" s="109"/>
      <c r="AX657" s="109"/>
      <c r="BB657" s="95"/>
    </row>
    <row r="658" spans="1:54" s="103" customFormat="1">
      <c r="A658" s="104"/>
      <c r="D658" s="107"/>
      <c r="E658" s="108"/>
      <c r="F658" s="108"/>
      <c r="G658" s="366"/>
      <c r="T658" s="109"/>
      <c r="U658" s="109"/>
      <c r="V658" s="109"/>
      <c r="W658" s="109"/>
      <c r="X658" s="109"/>
      <c r="Y658" s="109"/>
      <c r="Z658" s="109"/>
      <c r="AA658" s="109"/>
      <c r="AB658" s="109"/>
      <c r="AC658" s="109"/>
      <c r="AD658" s="109"/>
      <c r="AE658" s="109"/>
      <c r="AF658" s="109"/>
      <c r="AG658" s="109"/>
      <c r="AH658" s="109"/>
      <c r="AI658" s="109"/>
      <c r="AJ658" s="109"/>
      <c r="AK658" s="109"/>
      <c r="AL658" s="109"/>
      <c r="AM658" s="109"/>
      <c r="AN658" s="109"/>
      <c r="AT658" s="109"/>
      <c r="AU658" s="109"/>
      <c r="AV658" s="109"/>
      <c r="AW658" s="109"/>
      <c r="AX658" s="109"/>
      <c r="BB658" s="95"/>
    </row>
    <row r="659" spans="1:54" s="103" customFormat="1">
      <c r="A659" s="104"/>
      <c r="D659" s="107"/>
      <c r="E659" s="108"/>
      <c r="F659" s="108"/>
      <c r="G659" s="366"/>
      <c r="T659" s="109"/>
      <c r="U659" s="109"/>
      <c r="V659" s="109"/>
      <c r="W659" s="109"/>
      <c r="X659" s="109"/>
      <c r="Y659" s="109"/>
      <c r="Z659" s="109"/>
      <c r="AA659" s="109"/>
      <c r="AB659" s="109"/>
      <c r="AC659" s="109"/>
      <c r="AD659" s="109"/>
      <c r="AE659" s="109"/>
      <c r="AF659" s="109"/>
      <c r="AG659" s="109"/>
      <c r="AH659" s="109"/>
      <c r="AI659" s="109"/>
      <c r="AJ659" s="109"/>
      <c r="AK659" s="109"/>
      <c r="AL659" s="109"/>
      <c r="AM659" s="109"/>
      <c r="AN659" s="109"/>
      <c r="AT659" s="109"/>
      <c r="AU659" s="109"/>
      <c r="AV659" s="109"/>
      <c r="AW659" s="109"/>
      <c r="AX659" s="109"/>
      <c r="BB659" s="95"/>
    </row>
    <row r="660" spans="1:54" s="103" customFormat="1">
      <c r="A660" s="104"/>
      <c r="D660" s="107"/>
      <c r="E660" s="108"/>
      <c r="F660" s="108"/>
      <c r="G660" s="366"/>
      <c r="BB660" s="95"/>
    </row>
    <row r="666" spans="1:54" s="103" customFormat="1" ht="49.5" customHeight="1">
      <c r="D666" s="107"/>
      <c r="E666" s="108"/>
      <c r="F666" s="108"/>
      <c r="G666" s="366"/>
      <c r="BB666" s="95"/>
    </row>
  </sheetData>
  <mergeCells count="439">
    <mergeCell ref="A597:C602"/>
    <mergeCell ref="A603:C608"/>
    <mergeCell ref="A609:C614"/>
    <mergeCell ref="A23:C28"/>
    <mergeCell ref="A29:C34"/>
    <mergeCell ref="A35:C40"/>
    <mergeCell ref="A16:C21"/>
    <mergeCell ref="A41:C45"/>
    <mergeCell ref="A641:U641"/>
    <mergeCell ref="B567:B572"/>
    <mergeCell ref="A573:C578"/>
    <mergeCell ref="A579:A584"/>
    <mergeCell ref="B579:B584"/>
    <mergeCell ref="C579:C584"/>
    <mergeCell ref="A585:A590"/>
    <mergeCell ref="B585:B590"/>
    <mergeCell ref="C585:C590"/>
    <mergeCell ref="A591:A596"/>
    <mergeCell ref="B591:B596"/>
    <mergeCell ref="C591:C596"/>
    <mergeCell ref="A378:A382"/>
    <mergeCell ref="B378:B382"/>
    <mergeCell ref="C378:C382"/>
    <mergeCell ref="A337:A341"/>
    <mergeCell ref="BB603:BB607"/>
    <mergeCell ref="BB609:BB613"/>
    <mergeCell ref="BB573:BB577"/>
    <mergeCell ref="A227:C231"/>
    <mergeCell ref="A262:C266"/>
    <mergeCell ref="BB591:BB595"/>
    <mergeCell ref="BB597:BB601"/>
    <mergeCell ref="C567:C571"/>
    <mergeCell ref="BB567:BB571"/>
    <mergeCell ref="BB579:BB583"/>
    <mergeCell ref="BB585:BB589"/>
    <mergeCell ref="BB549:BB553"/>
    <mergeCell ref="BB555:BB559"/>
    <mergeCell ref="BB561:BB565"/>
    <mergeCell ref="A549:A554"/>
    <mergeCell ref="B549:B554"/>
    <mergeCell ref="C549:C554"/>
    <mergeCell ref="A555:A560"/>
    <mergeCell ref="B555:B560"/>
    <mergeCell ref="C555:C560"/>
    <mergeCell ref="A561:A566"/>
    <mergeCell ref="B561:B566"/>
    <mergeCell ref="C561:C566"/>
    <mergeCell ref="A567:A572"/>
    <mergeCell ref="BB531:BB535"/>
    <mergeCell ref="BB537:BB541"/>
    <mergeCell ref="BB543:BB547"/>
    <mergeCell ref="A531:A536"/>
    <mergeCell ref="B531:B536"/>
    <mergeCell ref="C531:C536"/>
    <mergeCell ref="A537:A542"/>
    <mergeCell ref="B537:B542"/>
    <mergeCell ref="C537:C542"/>
    <mergeCell ref="A543:A548"/>
    <mergeCell ref="B543:B548"/>
    <mergeCell ref="C543:C548"/>
    <mergeCell ref="BB513:BB517"/>
    <mergeCell ref="BB519:BB523"/>
    <mergeCell ref="BB525:BB529"/>
    <mergeCell ref="A513:A518"/>
    <mergeCell ref="B513:B518"/>
    <mergeCell ref="C513:C518"/>
    <mergeCell ref="A519:A524"/>
    <mergeCell ref="B519:B524"/>
    <mergeCell ref="C519:C524"/>
    <mergeCell ref="A525:A530"/>
    <mergeCell ref="B525:B530"/>
    <mergeCell ref="C525:C530"/>
    <mergeCell ref="BB495:BB499"/>
    <mergeCell ref="BB501:BB505"/>
    <mergeCell ref="BB507:BB511"/>
    <mergeCell ref="A495:A500"/>
    <mergeCell ref="B495:B500"/>
    <mergeCell ref="C495:C500"/>
    <mergeCell ref="A501:A506"/>
    <mergeCell ref="B501:B506"/>
    <mergeCell ref="C501:C506"/>
    <mergeCell ref="A507:A512"/>
    <mergeCell ref="B507:B512"/>
    <mergeCell ref="C507:C512"/>
    <mergeCell ref="BB477:BB481"/>
    <mergeCell ref="BB483:BB487"/>
    <mergeCell ref="BB489:BB493"/>
    <mergeCell ref="A477:A482"/>
    <mergeCell ref="B477:B482"/>
    <mergeCell ref="C477:C482"/>
    <mergeCell ref="A483:A488"/>
    <mergeCell ref="B483:B488"/>
    <mergeCell ref="C483:C488"/>
    <mergeCell ref="A489:A494"/>
    <mergeCell ref="B489:B494"/>
    <mergeCell ref="C489:C494"/>
    <mergeCell ref="BB459:BB463"/>
    <mergeCell ref="BB465:BB469"/>
    <mergeCell ref="BB471:BB475"/>
    <mergeCell ref="A459:A464"/>
    <mergeCell ref="B459:B464"/>
    <mergeCell ref="C459:C464"/>
    <mergeCell ref="A465:A470"/>
    <mergeCell ref="B465:B470"/>
    <mergeCell ref="C465:C470"/>
    <mergeCell ref="A471:A476"/>
    <mergeCell ref="B471:B476"/>
    <mergeCell ref="C471:C476"/>
    <mergeCell ref="BB441:BB445"/>
    <mergeCell ref="BB447:BB451"/>
    <mergeCell ref="BB453:BB457"/>
    <mergeCell ref="C441:C446"/>
    <mergeCell ref="B441:B446"/>
    <mergeCell ref="A441:A446"/>
    <mergeCell ref="A447:A452"/>
    <mergeCell ref="B447:B452"/>
    <mergeCell ref="C447:C452"/>
    <mergeCell ref="A453:A458"/>
    <mergeCell ref="B453:B458"/>
    <mergeCell ref="C453:C458"/>
    <mergeCell ref="BB435:BB439"/>
    <mergeCell ref="A430:C434"/>
    <mergeCell ref="A425:C429"/>
    <mergeCell ref="A409:C413"/>
    <mergeCell ref="A404:C408"/>
    <mergeCell ref="A435:C439"/>
    <mergeCell ref="A414:C418"/>
    <mergeCell ref="A440:BB440"/>
    <mergeCell ref="BB425:BB429"/>
    <mergeCell ref="A419:BB419"/>
    <mergeCell ref="BB430:BB434"/>
    <mergeCell ref="BB409:BB413"/>
    <mergeCell ref="BB414:BB418"/>
    <mergeCell ref="A420:A424"/>
    <mergeCell ref="B420:B424"/>
    <mergeCell ref="C420:C424"/>
    <mergeCell ref="BB420:BB424"/>
    <mergeCell ref="BB378:BB382"/>
    <mergeCell ref="A399:A403"/>
    <mergeCell ref="B399:B403"/>
    <mergeCell ref="C399:C403"/>
    <mergeCell ref="BB399:BB403"/>
    <mergeCell ref="BB404:BB408"/>
    <mergeCell ref="A383:C387"/>
    <mergeCell ref="BB383:BB387"/>
    <mergeCell ref="A388:C392"/>
    <mergeCell ref="A393:C397"/>
    <mergeCell ref="A398:BB398"/>
    <mergeCell ref="BB393:BB397"/>
    <mergeCell ref="BB388:BB392"/>
    <mergeCell ref="B337:B341"/>
    <mergeCell ref="C337:C341"/>
    <mergeCell ref="BB337:BB341"/>
    <mergeCell ref="A342:A346"/>
    <mergeCell ref="B342:B346"/>
    <mergeCell ref="C342:C346"/>
    <mergeCell ref="BB342:BB346"/>
    <mergeCell ref="A373:A377"/>
    <mergeCell ref="B373:B377"/>
    <mergeCell ref="C373:C377"/>
    <mergeCell ref="BB373:BB377"/>
    <mergeCell ref="A347:C351"/>
    <mergeCell ref="BB347:BB351"/>
    <mergeCell ref="A352:C356"/>
    <mergeCell ref="A357:C361"/>
    <mergeCell ref="A363:A367"/>
    <mergeCell ref="B363:B367"/>
    <mergeCell ref="A362:BB362"/>
    <mergeCell ref="BB352:BB356"/>
    <mergeCell ref="BB368:BB372"/>
    <mergeCell ref="C363:C367"/>
    <mergeCell ref="BB363:BB367"/>
    <mergeCell ref="BB357:BB361"/>
    <mergeCell ref="A322:A326"/>
    <mergeCell ref="B322:B326"/>
    <mergeCell ref="C322:C326"/>
    <mergeCell ref="BB322:BB326"/>
    <mergeCell ref="A327:A331"/>
    <mergeCell ref="B327:B331"/>
    <mergeCell ref="C327:C331"/>
    <mergeCell ref="BB327:BB331"/>
    <mergeCell ref="A332:A336"/>
    <mergeCell ref="B332:B336"/>
    <mergeCell ref="C332:C336"/>
    <mergeCell ref="BB332:BB336"/>
    <mergeCell ref="A307:A311"/>
    <mergeCell ref="B307:B311"/>
    <mergeCell ref="C307:C311"/>
    <mergeCell ref="BB307:BB311"/>
    <mergeCell ref="A312:A316"/>
    <mergeCell ref="B312:B316"/>
    <mergeCell ref="C312:C316"/>
    <mergeCell ref="BB312:BB316"/>
    <mergeCell ref="A317:A321"/>
    <mergeCell ref="B317:B321"/>
    <mergeCell ref="C317:C321"/>
    <mergeCell ref="BB317:BB321"/>
    <mergeCell ref="A297:A301"/>
    <mergeCell ref="B297:B301"/>
    <mergeCell ref="C297:C301"/>
    <mergeCell ref="BB297:BB301"/>
    <mergeCell ref="A302:A306"/>
    <mergeCell ref="B302:B306"/>
    <mergeCell ref="C302:C306"/>
    <mergeCell ref="BB302:BB306"/>
    <mergeCell ref="A287:A291"/>
    <mergeCell ref="B287:B291"/>
    <mergeCell ref="C287:C291"/>
    <mergeCell ref="BB287:BB291"/>
    <mergeCell ref="A292:A296"/>
    <mergeCell ref="B292:B296"/>
    <mergeCell ref="C292:C296"/>
    <mergeCell ref="BB292:BB296"/>
    <mergeCell ref="A277:A281"/>
    <mergeCell ref="B277:B281"/>
    <mergeCell ref="C277:C281"/>
    <mergeCell ref="BB277:BB281"/>
    <mergeCell ref="A282:A286"/>
    <mergeCell ref="B282:B286"/>
    <mergeCell ref="C282:C286"/>
    <mergeCell ref="BB282:BB286"/>
    <mergeCell ref="A267:A271"/>
    <mergeCell ref="B267:B271"/>
    <mergeCell ref="C267:C271"/>
    <mergeCell ref="BB267:BB271"/>
    <mergeCell ref="A272:A276"/>
    <mergeCell ref="B272:B276"/>
    <mergeCell ref="C272:C276"/>
    <mergeCell ref="BB272:BB276"/>
    <mergeCell ref="A252:A256"/>
    <mergeCell ref="B252:B256"/>
    <mergeCell ref="C252:C256"/>
    <mergeCell ref="BB252:BB256"/>
    <mergeCell ref="A257:A261"/>
    <mergeCell ref="B257:B261"/>
    <mergeCell ref="C257:C261"/>
    <mergeCell ref="BB257:BB261"/>
    <mergeCell ref="A242:A246"/>
    <mergeCell ref="B242:B246"/>
    <mergeCell ref="C242:C246"/>
    <mergeCell ref="BB242:BB246"/>
    <mergeCell ref="A247:A251"/>
    <mergeCell ref="B247:B251"/>
    <mergeCell ref="C247:C251"/>
    <mergeCell ref="BB247:BB251"/>
    <mergeCell ref="A232:A236"/>
    <mergeCell ref="B232:B236"/>
    <mergeCell ref="C232:C236"/>
    <mergeCell ref="BB232:BB236"/>
    <mergeCell ref="A237:A241"/>
    <mergeCell ref="B237:B241"/>
    <mergeCell ref="C237:C241"/>
    <mergeCell ref="BB237:BB241"/>
    <mergeCell ref="A217:A221"/>
    <mergeCell ref="B217:B221"/>
    <mergeCell ref="C217:C221"/>
    <mergeCell ref="BB217:BB221"/>
    <mergeCell ref="A222:A226"/>
    <mergeCell ref="B222:B226"/>
    <mergeCell ref="C222:C226"/>
    <mergeCell ref="BB222:BB226"/>
    <mergeCell ref="A207:A211"/>
    <mergeCell ref="B207:B211"/>
    <mergeCell ref="C207:C211"/>
    <mergeCell ref="BB207:BB211"/>
    <mergeCell ref="A212:A216"/>
    <mergeCell ref="B212:B216"/>
    <mergeCell ref="C212:C216"/>
    <mergeCell ref="BB212:BB216"/>
    <mergeCell ref="A197:A201"/>
    <mergeCell ref="B197:B201"/>
    <mergeCell ref="C197:C201"/>
    <mergeCell ref="BB197:BB201"/>
    <mergeCell ref="A202:A206"/>
    <mergeCell ref="B202:B206"/>
    <mergeCell ref="C202:C206"/>
    <mergeCell ref="BB202:BB206"/>
    <mergeCell ref="A187:A191"/>
    <mergeCell ref="B187:B191"/>
    <mergeCell ref="C187:C191"/>
    <mergeCell ref="BB187:BB191"/>
    <mergeCell ref="A192:A196"/>
    <mergeCell ref="B192:B196"/>
    <mergeCell ref="C192:C196"/>
    <mergeCell ref="BB192:BB196"/>
    <mergeCell ref="A177:A181"/>
    <mergeCell ref="B177:B181"/>
    <mergeCell ref="C177:C181"/>
    <mergeCell ref="BB177:BB181"/>
    <mergeCell ref="A182:A186"/>
    <mergeCell ref="B182:B186"/>
    <mergeCell ref="C182:C186"/>
    <mergeCell ref="BB182:BB186"/>
    <mergeCell ref="A172:A176"/>
    <mergeCell ref="B172:B176"/>
    <mergeCell ref="C172:C176"/>
    <mergeCell ref="BB172:BB176"/>
    <mergeCell ref="A157:A161"/>
    <mergeCell ref="B157:B161"/>
    <mergeCell ref="C157:C161"/>
    <mergeCell ref="BB157:BB161"/>
    <mergeCell ref="A162:A166"/>
    <mergeCell ref="B162:B166"/>
    <mergeCell ref="C162:C166"/>
    <mergeCell ref="BB162:BB166"/>
    <mergeCell ref="A122:A126"/>
    <mergeCell ref="B122:B126"/>
    <mergeCell ref="C122:C126"/>
    <mergeCell ref="BB122:BB126"/>
    <mergeCell ref="A127:A131"/>
    <mergeCell ref="B127:B131"/>
    <mergeCell ref="C127:C131"/>
    <mergeCell ref="BB127:BB131"/>
    <mergeCell ref="A167:A171"/>
    <mergeCell ref="B167:B171"/>
    <mergeCell ref="C167:C171"/>
    <mergeCell ref="BB167:BB171"/>
    <mergeCell ref="BB72:BB76"/>
    <mergeCell ref="A77:A81"/>
    <mergeCell ref="B77:B81"/>
    <mergeCell ref="C77:C81"/>
    <mergeCell ref="BB77:BB81"/>
    <mergeCell ref="C72:C76"/>
    <mergeCell ref="A82:A86"/>
    <mergeCell ref="B82:B86"/>
    <mergeCell ref="C82:C86"/>
    <mergeCell ref="A72:A76"/>
    <mergeCell ref="B72:B76"/>
    <mergeCell ref="A102:A106"/>
    <mergeCell ref="BB82:BB86"/>
    <mergeCell ref="A87:A91"/>
    <mergeCell ref="B87:B91"/>
    <mergeCell ref="C87:C91"/>
    <mergeCell ref="BB87:BB91"/>
    <mergeCell ref="B102:B106"/>
    <mergeCell ref="C102:C106"/>
    <mergeCell ref="BB102:BB106"/>
    <mergeCell ref="BB142:BB146"/>
    <mergeCell ref="A152:A156"/>
    <mergeCell ref="B152:B156"/>
    <mergeCell ref="C152:C156"/>
    <mergeCell ref="BB152:BB156"/>
    <mergeCell ref="A132:A136"/>
    <mergeCell ref="B132:B136"/>
    <mergeCell ref="C132:C136"/>
    <mergeCell ref="BB132:BB136"/>
    <mergeCell ref="A137:A141"/>
    <mergeCell ref="B137:B141"/>
    <mergeCell ref="C137:C141"/>
    <mergeCell ref="A147:A151"/>
    <mergeCell ref="B147:B151"/>
    <mergeCell ref="C147:C151"/>
    <mergeCell ref="BB147:BB151"/>
    <mergeCell ref="BB137:BB141"/>
    <mergeCell ref="A142:C146"/>
    <mergeCell ref="A22:C22"/>
    <mergeCell ref="BB62:BB66"/>
    <mergeCell ref="A46:BB46"/>
    <mergeCell ref="A47:A51"/>
    <mergeCell ref="B47:B51"/>
    <mergeCell ref="C47:C51"/>
    <mergeCell ref="BB47:BB51"/>
    <mergeCell ref="A52:A56"/>
    <mergeCell ref="B52:B56"/>
    <mergeCell ref="C52:C56"/>
    <mergeCell ref="BB52:BB56"/>
    <mergeCell ref="A57:A61"/>
    <mergeCell ref="B57:B61"/>
    <mergeCell ref="C57:C61"/>
    <mergeCell ref="B62:B66"/>
    <mergeCell ref="C62:C66"/>
    <mergeCell ref="A10:C15"/>
    <mergeCell ref="A368:A372"/>
    <mergeCell ref="B368:B372"/>
    <mergeCell ref="C368:C372"/>
    <mergeCell ref="A62:A66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BB57:BB61"/>
    <mergeCell ref="BB10:BB14"/>
    <mergeCell ref="BB16:BB39"/>
    <mergeCell ref="Z7:AD7"/>
    <mergeCell ref="AE7:AI7"/>
    <mergeCell ref="AJ7:AN7"/>
    <mergeCell ref="AO7:AS7"/>
    <mergeCell ref="AT7:AX7"/>
    <mergeCell ref="T7:V7"/>
    <mergeCell ref="K7:M7"/>
    <mergeCell ref="N7:P7"/>
    <mergeCell ref="Q7:S7"/>
    <mergeCell ref="W7:Y7"/>
    <mergeCell ref="A67:A71"/>
    <mergeCell ref="B67:B71"/>
    <mergeCell ref="C67:C71"/>
    <mergeCell ref="BB67:BB71"/>
    <mergeCell ref="A112:A116"/>
    <mergeCell ref="B112:B116"/>
    <mergeCell ref="C112:C116"/>
    <mergeCell ref="BB112:BB116"/>
    <mergeCell ref="A117:A121"/>
    <mergeCell ref="B117:B121"/>
    <mergeCell ref="C117:C121"/>
    <mergeCell ref="BB92:BB96"/>
    <mergeCell ref="A97:A101"/>
    <mergeCell ref="B97:B101"/>
    <mergeCell ref="A107:A111"/>
    <mergeCell ref="B107:B111"/>
    <mergeCell ref="C107:C111"/>
    <mergeCell ref="BB107:BB111"/>
    <mergeCell ref="BB117:BB121"/>
    <mergeCell ref="C97:C101"/>
    <mergeCell ref="BB97:BB101"/>
    <mergeCell ref="A92:A96"/>
    <mergeCell ref="B92:B96"/>
    <mergeCell ref="C92:C96"/>
    <mergeCell ref="A631:BB631"/>
    <mergeCell ref="A634:AY634"/>
    <mergeCell ref="A615:BB615"/>
    <mergeCell ref="A616:C620"/>
    <mergeCell ref="BB616:BB620"/>
    <mergeCell ref="A621:C625"/>
    <mergeCell ref="A626:C630"/>
    <mergeCell ref="BB626:BB630"/>
    <mergeCell ref="BB621:BB625"/>
    <mergeCell ref="A632:BB632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623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BR21"/>
  <sheetViews>
    <sheetView zoomScale="71" zoomScaleNormal="71" workbookViewId="0">
      <selection activeCell="E13" sqref="E13"/>
    </sheetView>
  </sheetViews>
  <sheetFormatPr defaultColWidth="9.109375" defaultRowHeight="13.8"/>
  <cols>
    <col min="1" max="1" width="4" style="117" customWidth="1"/>
    <col min="2" max="2" width="36" style="118" customWidth="1"/>
    <col min="3" max="3" width="14.88671875" style="118" customWidth="1"/>
    <col min="4" max="4" width="7.33203125" style="118" customWidth="1"/>
    <col min="5" max="5" width="8" style="118" customWidth="1"/>
    <col min="6" max="6" width="6.88671875" style="118" customWidth="1"/>
    <col min="7" max="8" width="6.44140625" style="118" customWidth="1"/>
    <col min="9" max="9" width="2.6640625" style="118" bestFit="1" customWidth="1"/>
    <col min="10" max="10" width="5.44140625" style="118" customWidth="1"/>
    <col min="11" max="11" width="6.109375" style="118" customWidth="1"/>
    <col min="12" max="12" width="2.6640625" style="118" bestFit="1" customWidth="1"/>
    <col min="13" max="13" width="5.5546875" style="118" customWidth="1"/>
    <col min="14" max="14" width="5.44140625" style="118" customWidth="1"/>
    <col min="15" max="15" width="2.6640625" style="118" bestFit="1" customWidth="1"/>
    <col min="16" max="17" width="6.109375" style="118" customWidth="1"/>
    <col min="18" max="18" width="2.6640625" style="118" bestFit="1" customWidth="1"/>
    <col min="19" max="19" width="4.88671875" style="118" customWidth="1"/>
    <col min="20" max="20" width="5.33203125" style="118" customWidth="1"/>
    <col min="21" max="21" width="2.6640625" style="118" bestFit="1" customWidth="1"/>
    <col min="22" max="22" width="5.6640625" style="118" customWidth="1"/>
    <col min="23" max="23" width="5.109375" style="118" customWidth="1"/>
    <col min="24" max="24" width="2.6640625" style="118" bestFit="1" customWidth="1"/>
    <col min="25" max="25" width="5.6640625" style="118" customWidth="1"/>
    <col min="26" max="26" width="5" style="118" customWidth="1"/>
    <col min="27" max="27" width="2.6640625" style="118" bestFit="1" customWidth="1"/>
    <col min="28" max="28" width="4.6640625" style="118" customWidth="1"/>
    <col min="29" max="29" width="4.5546875" style="118" customWidth="1"/>
    <col min="30" max="30" width="2.6640625" style="118" bestFit="1" customWidth="1"/>
    <col min="31" max="31" width="5" style="118" customWidth="1"/>
    <col min="32" max="32" width="5.109375" style="118" customWidth="1"/>
    <col min="33" max="33" width="2.6640625" style="118" bestFit="1" customWidth="1"/>
    <col min="34" max="34" width="5" style="118" customWidth="1"/>
    <col min="35" max="35" width="5.109375" style="118" customWidth="1"/>
    <col min="36" max="36" width="2.6640625" style="118" bestFit="1" customWidth="1"/>
    <col min="37" max="37" width="4.6640625" style="118" customWidth="1"/>
    <col min="38" max="38" width="6" style="118" customWidth="1"/>
    <col min="39" max="39" width="2.6640625" style="118" bestFit="1" customWidth="1"/>
    <col min="40" max="40" width="4.88671875" style="118" customWidth="1"/>
    <col min="41" max="41" width="5.33203125" style="118" customWidth="1"/>
    <col min="42" max="42" width="2.6640625" style="118" bestFit="1" customWidth="1"/>
    <col min="43" max="43" width="14.88671875" style="118" customWidth="1"/>
    <col min="44" max="16384" width="9.109375" style="118"/>
  </cols>
  <sheetData>
    <row r="1" spans="1:70">
      <c r="AE1" s="344" t="s">
        <v>301</v>
      </c>
      <c r="AF1" s="344"/>
      <c r="AG1" s="344"/>
      <c r="AH1" s="344"/>
      <c r="AI1" s="344"/>
      <c r="AJ1" s="344"/>
      <c r="AK1" s="344"/>
      <c r="AL1" s="344"/>
      <c r="AM1" s="344"/>
    </row>
    <row r="2" spans="1:70" s="119" customFormat="1" ht="15.75" customHeight="1">
      <c r="A2" s="345" t="s">
        <v>453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214"/>
      <c r="AP2" s="214"/>
    </row>
    <row r="3" spans="1:70" s="119" customFormat="1" ht="15.75" customHeight="1">
      <c r="A3" s="214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</row>
    <row r="4" spans="1:70" s="121" customFormat="1" thickBot="1">
      <c r="A4" s="120"/>
    </row>
    <row r="5" spans="1:70" s="121" customFormat="1" ht="12.75" customHeight="1" thickBot="1">
      <c r="A5" s="346" t="s">
        <v>0</v>
      </c>
      <c r="B5" s="348" t="s">
        <v>300</v>
      </c>
      <c r="C5" s="348" t="s">
        <v>265</v>
      </c>
      <c r="D5" s="350" t="s">
        <v>266</v>
      </c>
      <c r="E5" s="351"/>
      <c r="F5" s="351"/>
      <c r="G5" s="354" t="s">
        <v>255</v>
      </c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  <c r="AB5" s="355"/>
      <c r="AC5" s="355"/>
      <c r="AD5" s="355"/>
      <c r="AE5" s="355"/>
      <c r="AF5" s="355"/>
      <c r="AG5" s="355"/>
      <c r="AH5" s="355"/>
      <c r="AI5" s="355"/>
      <c r="AJ5" s="355"/>
      <c r="AK5" s="355"/>
      <c r="AL5" s="355"/>
      <c r="AM5" s="355"/>
      <c r="AN5" s="355"/>
      <c r="AO5" s="355"/>
      <c r="AP5" s="355"/>
      <c r="AQ5" s="357" t="s">
        <v>299</v>
      </c>
    </row>
    <row r="6" spans="1:70" s="121" customFormat="1" ht="66.75" customHeight="1">
      <c r="A6" s="347"/>
      <c r="B6" s="349"/>
      <c r="C6" s="349"/>
      <c r="D6" s="352"/>
      <c r="E6" s="353"/>
      <c r="F6" s="353"/>
      <c r="G6" s="262" t="s">
        <v>17</v>
      </c>
      <c r="H6" s="262"/>
      <c r="I6" s="262"/>
      <c r="J6" s="262" t="s">
        <v>18</v>
      </c>
      <c r="K6" s="262"/>
      <c r="L6" s="262"/>
      <c r="M6" s="262" t="s">
        <v>22</v>
      </c>
      <c r="N6" s="262"/>
      <c r="O6" s="262"/>
      <c r="P6" s="262" t="s">
        <v>24</v>
      </c>
      <c r="Q6" s="262"/>
      <c r="R6" s="262"/>
      <c r="S6" s="262" t="s">
        <v>25</v>
      </c>
      <c r="T6" s="262"/>
      <c r="U6" s="262"/>
      <c r="V6" s="262" t="s">
        <v>26</v>
      </c>
      <c r="W6" s="262"/>
      <c r="X6" s="262"/>
      <c r="Y6" s="262" t="s">
        <v>28</v>
      </c>
      <c r="Z6" s="262"/>
      <c r="AA6" s="262"/>
      <c r="AB6" s="262" t="s">
        <v>29</v>
      </c>
      <c r="AC6" s="262"/>
      <c r="AD6" s="262"/>
      <c r="AE6" s="262" t="s">
        <v>30</v>
      </c>
      <c r="AF6" s="262"/>
      <c r="AG6" s="262"/>
      <c r="AH6" s="262" t="s">
        <v>32</v>
      </c>
      <c r="AI6" s="262"/>
      <c r="AJ6" s="262"/>
      <c r="AK6" s="262" t="s">
        <v>33</v>
      </c>
      <c r="AL6" s="262"/>
      <c r="AM6" s="262"/>
      <c r="AN6" s="262" t="s">
        <v>34</v>
      </c>
      <c r="AO6" s="262"/>
      <c r="AP6" s="356"/>
      <c r="AQ6" s="358"/>
    </row>
    <row r="7" spans="1:70" s="125" customFormat="1" ht="27" thickBot="1">
      <c r="A7" s="122"/>
      <c r="B7" s="123"/>
      <c r="C7" s="123"/>
      <c r="D7" s="124" t="s">
        <v>20</v>
      </c>
      <c r="E7" s="124" t="s">
        <v>21</v>
      </c>
      <c r="F7" s="124" t="s">
        <v>19</v>
      </c>
      <c r="G7" s="124" t="s">
        <v>20</v>
      </c>
      <c r="H7" s="124" t="s">
        <v>21</v>
      </c>
      <c r="I7" s="124" t="s">
        <v>19</v>
      </c>
      <c r="J7" s="124" t="s">
        <v>20</v>
      </c>
      <c r="K7" s="124" t="s">
        <v>21</v>
      </c>
      <c r="L7" s="124" t="s">
        <v>19</v>
      </c>
      <c r="M7" s="124" t="s">
        <v>20</v>
      </c>
      <c r="N7" s="124" t="s">
        <v>21</v>
      </c>
      <c r="O7" s="124" t="s">
        <v>19</v>
      </c>
      <c r="P7" s="124" t="s">
        <v>20</v>
      </c>
      <c r="Q7" s="124" t="s">
        <v>21</v>
      </c>
      <c r="R7" s="124" t="s">
        <v>19</v>
      </c>
      <c r="S7" s="124" t="s">
        <v>20</v>
      </c>
      <c r="T7" s="124" t="s">
        <v>21</v>
      </c>
      <c r="U7" s="124" t="s">
        <v>19</v>
      </c>
      <c r="V7" s="124" t="s">
        <v>20</v>
      </c>
      <c r="W7" s="124" t="s">
        <v>21</v>
      </c>
      <c r="X7" s="124" t="s">
        <v>19</v>
      </c>
      <c r="Y7" s="124" t="s">
        <v>20</v>
      </c>
      <c r="Z7" s="124" t="s">
        <v>21</v>
      </c>
      <c r="AA7" s="124" t="s">
        <v>19</v>
      </c>
      <c r="AB7" s="124" t="s">
        <v>20</v>
      </c>
      <c r="AC7" s="124" t="s">
        <v>21</v>
      </c>
      <c r="AD7" s="124" t="s">
        <v>19</v>
      </c>
      <c r="AE7" s="124" t="s">
        <v>20</v>
      </c>
      <c r="AF7" s="124" t="s">
        <v>21</v>
      </c>
      <c r="AG7" s="124" t="s">
        <v>19</v>
      </c>
      <c r="AH7" s="124" t="s">
        <v>20</v>
      </c>
      <c r="AI7" s="124" t="s">
        <v>21</v>
      </c>
      <c r="AJ7" s="124" t="s">
        <v>19</v>
      </c>
      <c r="AK7" s="124" t="s">
        <v>20</v>
      </c>
      <c r="AL7" s="124" t="s">
        <v>21</v>
      </c>
      <c r="AM7" s="124" t="s">
        <v>19</v>
      </c>
      <c r="AN7" s="124" t="s">
        <v>20</v>
      </c>
      <c r="AO7" s="124" t="s">
        <v>21</v>
      </c>
      <c r="AP7" s="167" t="s">
        <v>19</v>
      </c>
      <c r="AQ7" s="359"/>
    </row>
    <row r="8" spans="1:70" s="121" customFormat="1" ht="66">
      <c r="A8" s="132">
        <v>1</v>
      </c>
      <c r="B8" s="133" t="s">
        <v>454</v>
      </c>
      <c r="C8" s="213">
        <v>65.7</v>
      </c>
      <c r="D8" s="226">
        <v>65.7</v>
      </c>
      <c r="E8" s="135"/>
      <c r="F8" s="136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226">
        <v>65.7</v>
      </c>
      <c r="AO8" s="134"/>
      <c r="AP8" s="135"/>
      <c r="AQ8" s="168"/>
    </row>
    <row r="9" spans="1:70" s="121" customFormat="1" ht="26.4">
      <c r="A9" s="126">
        <v>2</v>
      </c>
      <c r="B9" s="127" t="s">
        <v>455</v>
      </c>
      <c r="C9" s="128">
        <v>15</v>
      </c>
      <c r="D9" s="227">
        <v>16</v>
      </c>
      <c r="E9" s="130"/>
      <c r="F9" s="131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227">
        <v>16</v>
      </c>
      <c r="AO9" s="129"/>
      <c r="AP9" s="130"/>
      <c r="AQ9" s="168"/>
    </row>
    <row r="10" spans="1:70" s="121" customFormat="1" ht="26.4">
      <c r="A10" s="126">
        <v>3</v>
      </c>
      <c r="B10" s="127" t="s">
        <v>456</v>
      </c>
      <c r="C10" s="128">
        <v>9</v>
      </c>
      <c r="D10" s="227">
        <v>11</v>
      </c>
      <c r="E10" s="130"/>
      <c r="F10" s="131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227">
        <v>11</v>
      </c>
      <c r="AO10" s="129"/>
      <c r="AP10" s="130"/>
      <c r="AQ10" s="168"/>
    </row>
    <row r="11" spans="1:70" s="139" customFormat="1" ht="52.8">
      <c r="A11" s="132">
        <v>4</v>
      </c>
      <c r="B11" s="133" t="s">
        <v>457</v>
      </c>
      <c r="C11" s="213">
        <v>65.8</v>
      </c>
      <c r="D11" s="226">
        <v>66.3</v>
      </c>
      <c r="E11" s="135"/>
      <c r="F11" s="136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226">
        <v>66.3</v>
      </c>
      <c r="AO11" s="134"/>
      <c r="AP11" s="135"/>
      <c r="AQ11" s="168"/>
      <c r="AR11" s="138"/>
    </row>
    <row r="12" spans="1:70" s="139" customFormat="1" ht="39.6">
      <c r="A12" s="132">
        <v>5</v>
      </c>
      <c r="B12" s="133" t="s">
        <v>458</v>
      </c>
      <c r="C12" s="213">
        <v>91.2</v>
      </c>
      <c r="D12" s="226">
        <v>91.2</v>
      </c>
      <c r="E12" s="135"/>
      <c r="F12" s="136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226">
        <v>91.2</v>
      </c>
      <c r="AO12" s="134"/>
      <c r="AP12" s="135"/>
      <c r="AQ12" s="168"/>
      <c r="AR12" s="138"/>
    </row>
    <row r="13" spans="1:70" s="141" customFormat="1" ht="70.95" customHeight="1">
      <c r="A13" s="132">
        <v>6</v>
      </c>
      <c r="B13" s="133" t="s">
        <v>459</v>
      </c>
      <c r="C13" s="213">
        <v>92</v>
      </c>
      <c r="D13" s="226">
        <v>92</v>
      </c>
      <c r="E13" s="135"/>
      <c r="F13" s="136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226">
        <v>92</v>
      </c>
      <c r="AO13" s="134"/>
      <c r="AP13" s="135"/>
      <c r="AQ13" s="168"/>
      <c r="AR13" s="140"/>
    </row>
    <row r="14" spans="1:70" s="141" customFormat="1" ht="15.6">
      <c r="A14" s="137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40"/>
    </row>
    <row r="15" spans="1:70" s="141" customFormat="1" ht="15.6">
      <c r="A15" s="137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40"/>
    </row>
    <row r="16" spans="1:70" s="110" customFormat="1" ht="14.25" customHeight="1">
      <c r="A16" s="360" t="s">
        <v>449</v>
      </c>
      <c r="B16" s="361"/>
      <c r="C16" s="361"/>
      <c r="D16" s="362"/>
      <c r="E16" s="362"/>
      <c r="F16" s="362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</row>
    <row r="17" spans="1:66" s="110" customFormat="1" ht="15.6">
      <c r="A17" s="142"/>
      <c r="B17" s="141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5"/>
      <c r="AS17" s="145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5"/>
      <c r="BJ17" s="145"/>
      <c r="BK17" s="145"/>
      <c r="BL17" s="148"/>
      <c r="BM17" s="148"/>
      <c r="BN17" s="148"/>
    </row>
    <row r="18" spans="1:66" s="121" customFormat="1" ht="15.6">
      <c r="A18" s="142"/>
      <c r="B18" s="141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</row>
    <row r="19" spans="1:66" ht="15.6">
      <c r="A19" s="342" t="s">
        <v>451</v>
      </c>
      <c r="B19" s="342"/>
      <c r="C19" s="342"/>
      <c r="D19" s="343"/>
      <c r="E19" s="343"/>
      <c r="F19" s="343"/>
      <c r="G19" s="343"/>
      <c r="H19" s="343"/>
      <c r="I19" s="343"/>
      <c r="J19" s="343"/>
      <c r="K19" s="343"/>
      <c r="L19" s="343"/>
      <c r="M19" s="343"/>
      <c r="N19" s="343"/>
      <c r="O19" s="343"/>
      <c r="P19" s="343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</row>
    <row r="20" spans="1:66" ht="15.6">
      <c r="A20" s="144"/>
      <c r="B20" s="145"/>
      <c r="C20" s="145"/>
      <c r="D20" s="146"/>
      <c r="E20" s="146"/>
      <c r="F20" s="146"/>
      <c r="G20" s="147"/>
      <c r="H20" s="147"/>
      <c r="I20" s="147"/>
      <c r="J20" s="147"/>
      <c r="K20" s="147"/>
      <c r="L20" s="147"/>
      <c r="M20" s="147"/>
      <c r="N20" s="147"/>
      <c r="O20" s="147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</row>
    <row r="21" spans="1:66">
      <c r="A21" s="11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</row>
  </sheetData>
  <mergeCells count="22">
    <mergeCell ref="AQ5:AQ7"/>
    <mergeCell ref="AE6:AG6"/>
    <mergeCell ref="AH6:AJ6"/>
    <mergeCell ref="AK6:AM6"/>
    <mergeCell ref="M6:O6"/>
    <mergeCell ref="P6:R6"/>
    <mergeCell ref="S6:U6"/>
    <mergeCell ref="V6:X6"/>
    <mergeCell ref="Y6:AA6"/>
    <mergeCell ref="AB6:AD6"/>
    <mergeCell ref="A19:P19"/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  <mergeCell ref="A16:F16"/>
  </mergeCells>
  <pageMargins left="0.7" right="0.7" top="0.75" bottom="0.75" header="0.3" footer="0.3"/>
  <pageSetup paperSize="9" scale="3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U18"/>
  <sheetViews>
    <sheetView zoomScale="95" zoomScaleNormal="95" workbookViewId="0">
      <selection activeCell="C5" sqref="C5:C9"/>
    </sheetView>
  </sheetViews>
  <sheetFormatPr defaultRowHeight="14.4"/>
  <cols>
    <col min="1" max="1" width="4.33203125" style="152" customWidth="1"/>
    <col min="2" max="2" width="36.88671875" style="152" customWidth="1"/>
    <col min="3" max="3" width="98.33203125" style="152" customWidth="1"/>
    <col min="4" max="256" width="8.88671875" style="152"/>
    <col min="257" max="257" width="4.33203125" style="152" customWidth="1"/>
    <col min="258" max="258" width="35.6640625" style="152" customWidth="1"/>
    <col min="259" max="259" width="40.5546875" style="152" customWidth="1"/>
    <col min="260" max="512" width="8.88671875" style="152"/>
    <col min="513" max="513" width="4.33203125" style="152" customWidth="1"/>
    <col min="514" max="514" width="35.6640625" style="152" customWidth="1"/>
    <col min="515" max="515" width="40.5546875" style="152" customWidth="1"/>
    <col min="516" max="768" width="8.88671875" style="152"/>
    <col min="769" max="769" width="4.33203125" style="152" customWidth="1"/>
    <col min="770" max="770" width="35.6640625" style="152" customWidth="1"/>
    <col min="771" max="771" width="40.5546875" style="152" customWidth="1"/>
    <col min="772" max="1024" width="8.88671875" style="152"/>
    <col min="1025" max="1025" width="4.33203125" style="152" customWidth="1"/>
    <col min="1026" max="1026" width="35.6640625" style="152" customWidth="1"/>
    <col min="1027" max="1027" width="40.5546875" style="152" customWidth="1"/>
    <col min="1028" max="1280" width="8.88671875" style="152"/>
    <col min="1281" max="1281" width="4.33203125" style="152" customWidth="1"/>
    <col min="1282" max="1282" width="35.6640625" style="152" customWidth="1"/>
    <col min="1283" max="1283" width="40.5546875" style="152" customWidth="1"/>
    <col min="1284" max="1536" width="8.88671875" style="152"/>
    <col min="1537" max="1537" width="4.33203125" style="152" customWidth="1"/>
    <col min="1538" max="1538" width="35.6640625" style="152" customWidth="1"/>
    <col min="1539" max="1539" width="40.5546875" style="152" customWidth="1"/>
    <col min="1540" max="1792" width="8.88671875" style="152"/>
    <col min="1793" max="1793" width="4.33203125" style="152" customWidth="1"/>
    <col min="1794" max="1794" width="35.6640625" style="152" customWidth="1"/>
    <col min="1795" max="1795" width="40.5546875" style="152" customWidth="1"/>
    <col min="1796" max="2048" width="8.88671875" style="152"/>
    <col min="2049" max="2049" width="4.33203125" style="152" customWidth="1"/>
    <col min="2050" max="2050" width="35.6640625" style="152" customWidth="1"/>
    <col min="2051" max="2051" width="40.5546875" style="152" customWidth="1"/>
    <col min="2052" max="2304" width="8.88671875" style="152"/>
    <col min="2305" max="2305" width="4.33203125" style="152" customWidth="1"/>
    <col min="2306" max="2306" width="35.6640625" style="152" customWidth="1"/>
    <col min="2307" max="2307" width="40.5546875" style="152" customWidth="1"/>
    <col min="2308" max="2560" width="8.88671875" style="152"/>
    <col min="2561" max="2561" width="4.33203125" style="152" customWidth="1"/>
    <col min="2562" max="2562" width="35.6640625" style="152" customWidth="1"/>
    <col min="2563" max="2563" width="40.5546875" style="152" customWidth="1"/>
    <col min="2564" max="2816" width="8.88671875" style="152"/>
    <col min="2817" max="2817" width="4.33203125" style="152" customWidth="1"/>
    <col min="2818" max="2818" width="35.6640625" style="152" customWidth="1"/>
    <col min="2819" max="2819" width="40.5546875" style="152" customWidth="1"/>
    <col min="2820" max="3072" width="8.88671875" style="152"/>
    <col min="3073" max="3073" width="4.33203125" style="152" customWidth="1"/>
    <col min="3074" max="3074" width="35.6640625" style="152" customWidth="1"/>
    <col min="3075" max="3075" width="40.5546875" style="152" customWidth="1"/>
    <col min="3076" max="3328" width="8.88671875" style="152"/>
    <col min="3329" max="3329" width="4.33203125" style="152" customWidth="1"/>
    <col min="3330" max="3330" width="35.6640625" style="152" customWidth="1"/>
    <col min="3331" max="3331" width="40.5546875" style="152" customWidth="1"/>
    <col min="3332" max="3584" width="8.88671875" style="152"/>
    <col min="3585" max="3585" width="4.33203125" style="152" customWidth="1"/>
    <col min="3586" max="3586" width="35.6640625" style="152" customWidth="1"/>
    <col min="3587" max="3587" width="40.5546875" style="152" customWidth="1"/>
    <col min="3588" max="3840" width="8.88671875" style="152"/>
    <col min="3841" max="3841" width="4.33203125" style="152" customWidth="1"/>
    <col min="3842" max="3842" width="35.6640625" style="152" customWidth="1"/>
    <col min="3843" max="3843" width="40.5546875" style="152" customWidth="1"/>
    <col min="3844" max="4096" width="8.88671875" style="152"/>
    <col min="4097" max="4097" width="4.33203125" style="152" customWidth="1"/>
    <col min="4098" max="4098" width="35.6640625" style="152" customWidth="1"/>
    <col min="4099" max="4099" width="40.5546875" style="152" customWidth="1"/>
    <col min="4100" max="4352" width="8.88671875" style="152"/>
    <col min="4353" max="4353" width="4.33203125" style="152" customWidth="1"/>
    <col min="4354" max="4354" width="35.6640625" style="152" customWidth="1"/>
    <col min="4355" max="4355" width="40.5546875" style="152" customWidth="1"/>
    <col min="4356" max="4608" width="8.88671875" style="152"/>
    <col min="4609" max="4609" width="4.33203125" style="152" customWidth="1"/>
    <col min="4610" max="4610" width="35.6640625" style="152" customWidth="1"/>
    <col min="4611" max="4611" width="40.5546875" style="152" customWidth="1"/>
    <col min="4612" max="4864" width="8.88671875" style="152"/>
    <col min="4865" max="4865" width="4.33203125" style="152" customWidth="1"/>
    <col min="4866" max="4866" width="35.6640625" style="152" customWidth="1"/>
    <col min="4867" max="4867" width="40.5546875" style="152" customWidth="1"/>
    <col min="4868" max="5120" width="8.88671875" style="152"/>
    <col min="5121" max="5121" width="4.33203125" style="152" customWidth="1"/>
    <col min="5122" max="5122" width="35.6640625" style="152" customWidth="1"/>
    <col min="5123" max="5123" width="40.5546875" style="152" customWidth="1"/>
    <col min="5124" max="5376" width="8.88671875" style="152"/>
    <col min="5377" max="5377" width="4.33203125" style="152" customWidth="1"/>
    <col min="5378" max="5378" width="35.6640625" style="152" customWidth="1"/>
    <col min="5379" max="5379" width="40.5546875" style="152" customWidth="1"/>
    <col min="5380" max="5632" width="8.88671875" style="152"/>
    <col min="5633" max="5633" width="4.33203125" style="152" customWidth="1"/>
    <col min="5634" max="5634" width="35.6640625" style="152" customWidth="1"/>
    <col min="5635" max="5635" width="40.5546875" style="152" customWidth="1"/>
    <col min="5636" max="5888" width="8.88671875" style="152"/>
    <col min="5889" max="5889" width="4.33203125" style="152" customWidth="1"/>
    <col min="5890" max="5890" width="35.6640625" style="152" customWidth="1"/>
    <col min="5891" max="5891" width="40.5546875" style="152" customWidth="1"/>
    <col min="5892" max="6144" width="8.88671875" style="152"/>
    <col min="6145" max="6145" width="4.33203125" style="152" customWidth="1"/>
    <col min="6146" max="6146" width="35.6640625" style="152" customWidth="1"/>
    <col min="6147" max="6147" width="40.5546875" style="152" customWidth="1"/>
    <col min="6148" max="6400" width="8.88671875" style="152"/>
    <col min="6401" max="6401" width="4.33203125" style="152" customWidth="1"/>
    <col min="6402" max="6402" width="35.6640625" style="152" customWidth="1"/>
    <col min="6403" max="6403" width="40.5546875" style="152" customWidth="1"/>
    <col min="6404" max="6656" width="8.88671875" style="152"/>
    <col min="6657" max="6657" width="4.33203125" style="152" customWidth="1"/>
    <col min="6658" max="6658" width="35.6640625" style="152" customWidth="1"/>
    <col min="6659" max="6659" width="40.5546875" style="152" customWidth="1"/>
    <col min="6660" max="6912" width="8.88671875" style="152"/>
    <col min="6913" max="6913" width="4.33203125" style="152" customWidth="1"/>
    <col min="6914" max="6914" width="35.6640625" style="152" customWidth="1"/>
    <col min="6915" max="6915" width="40.5546875" style="152" customWidth="1"/>
    <col min="6916" max="7168" width="8.88671875" style="152"/>
    <col min="7169" max="7169" width="4.33203125" style="152" customWidth="1"/>
    <col min="7170" max="7170" width="35.6640625" style="152" customWidth="1"/>
    <col min="7171" max="7171" width="40.5546875" style="152" customWidth="1"/>
    <col min="7172" max="7424" width="8.88671875" style="152"/>
    <col min="7425" max="7425" width="4.33203125" style="152" customWidth="1"/>
    <col min="7426" max="7426" width="35.6640625" style="152" customWidth="1"/>
    <col min="7427" max="7427" width="40.5546875" style="152" customWidth="1"/>
    <col min="7428" max="7680" width="8.88671875" style="152"/>
    <col min="7681" max="7681" width="4.33203125" style="152" customWidth="1"/>
    <col min="7682" max="7682" width="35.6640625" style="152" customWidth="1"/>
    <col min="7683" max="7683" width="40.5546875" style="152" customWidth="1"/>
    <col min="7684" max="7936" width="8.88671875" style="152"/>
    <col min="7937" max="7937" width="4.33203125" style="152" customWidth="1"/>
    <col min="7938" max="7938" width="35.6640625" style="152" customWidth="1"/>
    <col min="7939" max="7939" width="40.5546875" style="152" customWidth="1"/>
    <col min="7940" max="8192" width="8.88671875" style="152"/>
    <col min="8193" max="8193" width="4.33203125" style="152" customWidth="1"/>
    <col min="8194" max="8194" width="35.6640625" style="152" customWidth="1"/>
    <col min="8195" max="8195" width="40.5546875" style="152" customWidth="1"/>
    <col min="8196" max="8448" width="8.88671875" style="152"/>
    <col min="8449" max="8449" width="4.33203125" style="152" customWidth="1"/>
    <col min="8450" max="8450" width="35.6640625" style="152" customWidth="1"/>
    <col min="8451" max="8451" width="40.5546875" style="152" customWidth="1"/>
    <col min="8452" max="8704" width="8.88671875" style="152"/>
    <col min="8705" max="8705" width="4.33203125" style="152" customWidth="1"/>
    <col min="8706" max="8706" width="35.6640625" style="152" customWidth="1"/>
    <col min="8707" max="8707" width="40.5546875" style="152" customWidth="1"/>
    <col min="8708" max="8960" width="8.88671875" style="152"/>
    <col min="8961" max="8961" width="4.33203125" style="152" customWidth="1"/>
    <col min="8962" max="8962" width="35.6640625" style="152" customWidth="1"/>
    <col min="8963" max="8963" width="40.5546875" style="152" customWidth="1"/>
    <col min="8964" max="9216" width="8.88671875" style="152"/>
    <col min="9217" max="9217" width="4.33203125" style="152" customWidth="1"/>
    <col min="9218" max="9218" width="35.6640625" style="152" customWidth="1"/>
    <col min="9219" max="9219" width="40.5546875" style="152" customWidth="1"/>
    <col min="9220" max="9472" width="8.88671875" style="152"/>
    <col min="9473" max="9473" width="4.33203125" style="152" customWidth="1"/>
    <col min="9474" max="9474" width="35.6640625" style="152" customWidth="1"/>
    <col min="9475" max="9475" width="40.5546875" style="152" customWidth="1"/>
    <col min="9476" max="9728" width="8.88671875" style="152"/>
    <col min="9729" max="9729" width="4.33203125" style="152" customWidth="1"/>
    <col min="9730" max="9730" width="35.6640625" style="152" customWidth="1"/>
    <col min="9731" max="9731" width="40.5546875" style="152" customWidth="1"/>
    <col min="9732" max="9984" width="8.88671875" style="152"/>
    <col min="9985" max="9985" width="4.33203125" style="152" customWidth="1"/>
    <col min="9986" max="9986" width="35.6640625" style="152" customWidth="1"/>
    <col min="9987" max="9987" width="40.5546875" style="152" customWidth="1"/>
    <col min="9988" max="10240" width="8.88671875" style="152"/>
    <col min="10241" max="10241" width="4.33203125" style="152" customWidth="1"/>
    <col min="10242" max="10242" width="35.6640625" style="152" customWidth="1"/>
    <col min="10243" max="10243" width="40.5546875" style="152" customWidth="1"/>
    <col min="10244" max="10496" width="8.88671875" style="152"/>
    <col min="10497" max="10497" width="4.33203125" style="152" customWidth="1"/>
    <col min="10498" max="10498" width="35.6640625" style="152" customWidth="1"/>
    <col min="10499" max="10499" width="40.5546875" style="152" customWidth="1"/>
    <col min="10500" max="10752" width="8.88671875" style="152"/>
    <col min="10753" max="10753" width="4.33203125" style="152" customWidth="1"/>
    <col min="10754" max="10754" width="35.6640625" style="152" customWidth="1"/>
    <col min="10755" max="10755" width="40.5546875" style="152" customWidth="1"/>
    <col min="10756" max="11008" width="8.88671875" style="152"/>
    <col min="11009" max="11009" width="4.33203125" style="152" customWidth="1"/>
    <col min="11010" max="11010" width="35.6640625" style="152" customWidth="1"/>
    <col min="11011" max="11011" width="40.5546875" style="152" customWidth="1"/>
    <col min="11012" max="11264" width="8.88671875" style="152"/>
    <col min="11265" max="11265" width="4.33203125" style="152" customWidth="1"/>
    <col min="11266" max="11266" width="35.6640625" style="152" customWidth="1"/>
    <col min="11267" max="11267" width="40.5546875" style="152" customWidth="1"/>
    <col min="11268" max="11520" width="8.88671875" style="152"/>
    <col min="11521" max="11521" width="4.33203125" style="152" customWidth="1"/>
    <col min="11522" max="11522" width="35.6640625" style="152" customWidth="1"/>
    <col min="11523" max="11523" width="40.5546875" style="152" customWidth="1"/>
    <col min="11524" max="11776" width="8.88671875" style="152"/>
    <col min="11777" max="11777" width="4.33203125" style="152" customWidth="1"/>
    <col min="11778" max="11778" width="35.6640625" style="152" customWidth="1"/>
    <col min="11779" max="11779" width="40.5546875" style="152" customWidth="1"/>
    <col min="11780" max="12032" width="8.88671875" style="152"/>
    <col min="12033" max="12033" width="4.33203125" style="152" customWidth="1"/>
    <col min="12034" max="12034" width="35.6640625" style="152" customWidth="1"/>
    <col min="12035" max="12035" width="40.5546875" style="152" customWidth="1"/>
    <col min="12036" max="12288" width="8.88671875" style="152"/>
    <col min="12289" max="12289" width="4.33203125" style="152" customWidth="1"/>
    <col min="12290" max="12290" width="35.6640625" style="152" customWidth="1"/>
    <col min="12291" max="12291" width="40.5546875" style="152" customWidth="1"/>
    <col min="12292" max="12544" width="8.88671875" style="152"/>
    <col min="12545" max="12545" width="4.33203125" style="152" customWidth="1"/>
    <col min="12546" max="12546" width="35.6640625" style="152" customWidth="1"/>
    <col min="12547" max="12547" width="40.5546875" style="152" customWidth="1"/>
    <col min="12548" max="12800" width="8.88671875" style="152"/>
    <col min="12801" max="12801" width="4.33203125" style="152" customWidth="1"/>
    <col min="12802" max="12802" width="35.6640625" style="152" customWidth="1"/>
    <col min="12803" max="12803" width="40.5546875" style="152" customWidth="1"/>
    <col min="12804" max="13056" width="8.88671875" style="152"/>
    <col min="13057" max="13057" width="4.33203125" style="152" customWidth="1"/>
    <col min="13058" max="13058" width="35.6640625" style="152" customWidth="1"/>
    <col min="13059" max="13059" width="40.5546875" style="152" customWidth="1"/>
    <col min="13060" max="13312" width="8.88671875" style="152"/>
    <col min="13313" max="13313" width="4.33203125" style="152" customWidth="1"/>
    <col min="13314" max="13314" width="35.6640625" style="152" customWidth="1"/>
    <col min="13315" max="13315" width="40.5546875" style="152" customWidth="1"/>
    <col min="13316" max="13568" width="8.88671875" style="152"/>
    <col min="13569" max="13569" width="4.33203125" style="152" customWidth="1"/>
    <col min="13570" max="13570" width="35.6640625" style="152" customWidth="1"/>
    <col min="13571" max="13571" width="40.5546875" style="152" customWidth="1"/>
    <col min="13572" max="13824" width="8.88671875" style="152"/>
    <col min="13825" max="13825" width="4.33203125" style="152" customWidth="1"/>
    <col min="13826" max="13826" width="35.6640625" style="152" customWidth="1"/>
    <col min="13827" max="13827" width="40.5546875" style="152" customWidth="1"/>
    <col min="13828" max="14080" width="8.88671875" style="152"/>
    <col min="14081" max="14081" width="4.33203125" style="152" customWidth="1"/>
    <col min="14082" max="14082" width="35.6640625" style="152" customWidth="1"/>
    <col min="14083" max="14083" width="40.5546875" style="152" customWidth="1"/>
    <col min="14084" max="14336" width="8.88671875" style="152"/>
    <col min="14337" max="14337" width="4.33203125" style="152" customWidth="1"/>
    <col min="14338" max="14338" width="35.6640625" style="152" customWidth="1"/>
    <col min="14339" max="14339" width="40.5546875" style="152" customWidth="1"/>
    <col min="14340" max="14592" width="8.88671875" style="152"/>
    <col min="14593" max="14593" width="4.33203125" style="152" customWidth="1"/>
    <col min="14594" max="14594" width="35.6640625" style="152" customWidth="1"/>
    <col min="14595" max="14595" width="40.5546875" style="152" customWidth="1"/>
    <col min="14596" max="14848" width="8.88671875" style="152"/>
    <col min="14849" max="14849" width="4.33203125" style="152" customWidth="1"/>
    <col min="14850" max="14850" width="35.6640625" style="152" customWidth="1"/>
    <col min="14851" max="14851" width="40.5546875" style="152" customWidth="1"/>
    <col min="14852" max="15104" width="8.88671875" style="152"/>
    <col min="15105" max="15105" width="4.33203125" style="152" customWidth="1"/>
    <col min="15106" max="15106" width="35.6640625" style="152" customWidth="1"/>
    <col min="15107" max="15107" width="40.5546875" style="152" customWidth="1"/>
    <col min="15108" max="15360" width="8.88671875" style="152"/>
    <col min="15361" max="15361" width="4.33203125" style="152" customWidth="1"/>
    <col min="15362" max="15362" width="35.6640625" style="152" customWidth="1"/>
    <col min="15363" max="15363" width="40.5546875" style="152" customWidth="1"/>
    <col min="15364" max="15616" width="8.88671875" style="152"/>
    <col min="15617" max="15617" width="4.33203125" style="152" customWidth="1"/>
    <col min="15618" max="15618" width="35.6640625" style="152" customWidth="1"/>
    <col min="15619" max="15619" width="40.5546875" style="152" customWidth="1"/>
    <col min="15620" max="15872" width="8.88671875" style="152"/>
    <col min="15873" max="15873" width="4.33203125" style="152" customWidth="1"/>
    <col min="15874" max="15874" width="35.6640625" style="152" customWidth="1"/>
    <col min="15875" max="15875" width="40.5546875" style="152" customWidth="1"/>
    <col min="15876" max="16128" width="8.88671875" style="152"/>
    <col min="16129" max="16129" width="4.33203125" style="152" customWidth="1"/>
    <col min="16130" max="16130" width="35.6640625" style="152" customWidth="1"/>
    <col min="16131" max="16131" width="40.5546875" style="152" customWidth="1"/>
    <col min="16132" max="16384" width="8.88671875" style="152"/>
  </cols>
  <sheetData>
    <row r="1" spans="1:47" ht="22.5" customHeight="1">
      <c r="A1" s="149"/>
      <c r="B1" s="150"/>
      <c r="C1" s="151" t="s">
        <v>260</v>
      </c>
      <c r="D1" s="150"/>
      <c r="E1" s="150"/>
      <c r="F1" s="150"/>
      <c r="G1" s="150"/>
      <c r="H1" s="150"/>
      <c r="I1" s="150"/>
      <c r="J1" s="150"/>
      <c r="K1" s="150"/>
    </row>
    <row r="2" spans="1:47" ht="44.4" customHeight="1">
      <c r="A2" s="149"/>
      <c r="B2" s="363" t="s">
        <v>460</v>
      </c>
      <c r="C2" s="363"/>
      <c r="D2" s="153"/>
      <c r="E2" s="153"/>
      <c r="F2" s="153"/>
      <c r="G2" s="153"/>
      <c r="H2" s="153"/>
      <c r="I2" s="153"/>
      <c r="J2" s="153"/>
      <c r="K2" s="153"/>
    </row>
    <row r="3" spans="1:47" s="155" customFormat="1" ht="40.200000000000003" customHeight="1">
      <c r="A3" s="156" t="s">
        <v>268</v>
      </c>
      <c r="B3" s="212" t="s">
        <v>278</v>
      </c>
      <c r="C3" s="212" t="s">
        <v>461</v>
      </c>
      <c r="D3" s="154"/>
      <c r="E3" s="154"/>
      <c r="F3" s="154"/>
      <c r="G3" s="154"/>
      <c r="H3" s="154"/>
      <c r="I3" s="154"/>
      <c r="J3" s="154"/>
      <c r="K3" s="154"/>
    </row>
    <row r="4" spans="1:47" s="155" customFormat="1" ht="26.4">
      <c r="A4" s="156" t="s">
        <v>270</v>
      </c>
      <c r="B4" s="212" t="s">
        <v>281</v>
      </c>
      <c r="C4" s="212"/>
      <c r="D4" s="154"/>
      <c r="E4" s="154"/>
      <c r="F4" s="154"/>
      <c r="G4" s="154"/>
      <c r="H4" s="154"/>
      <c r="I4" s="154"/>
      <c r="J4" s="154"/>
      <c r="K4" s="154"/>
    </row>
    <row r="5" spans="1:47" s="158" customFormat="1" ht="48" customHeight="1">
      <c r="A5" s="156" t="s">
        <v>6</v>
      </c>
      <c r="B5" s="212" t="s">
        <v>441</v>
      </c>
      <c r="C5" s="255"/>
      <c r="D5" s="157"/>
      <c r="E5" s="157"/>
      <c r="F5" s="157"/>
      <c r="G5" s="157"/>
      <c r="H5" s="157"/>
      <c r="I5" s="157"/>
      <c r="J5" s="157"/>
      <c r="K5" s="157"/>
    </row>
    <row r="6" spans="1:47" s="158" customFormat="1" ht="15" customHeight="1">
      <c r="A6" s="156" t="s">
        <v>7</v>
      </c>
      <c r="B6" s="212"/>
      <c r="C6" s="261"/>
      <c r="D6" s="157"/>
      <c r="E6" s="157"/>
      <c r="F6" s="157"/>
      <c r="G6" s="157"/>
      <c r="H6" s="157"/>
      <c r="I6" s="157"/>
      <c r="J6" s="157"/>
      <c r="K6" s="157"/>
    </row>
    <row r="7" spans="1:47" s="158" customFormat="1" ht="15" customHeight="1">
      <c r="A7" s="156" t="s">
        <v>8</v>
      </c>
      <c r="B7" s="212"/>
      <c r="C7" s="261"/>
      <c r="D7" s="157"/>
      <c r="E7" s="157"/>
      <c r="F7" s="157"/>
      <c r="G7" s="157"/>
      <c r="H7" s="157"/>
      <c r="I7" s="157"/>
      <c r="J7" s="157"/>
      <c r="K7" s="157"/>
    </row>
    <row r="8" spans="1:47" s="158" customFormat="1" ht="15" customHeight="1">
      <c r="A8" s="156" t="s">
        <v>14</v>
      </c>
      <c r="B8" s="212"/>
      <c r="C8" s="261"/>
      <c r="D8" s="157"/>
      <c r="E8" s="157"/>
      <c r="F8" s="157"/>
      <c r="G8" s="157"/>
      <c r="H8" s="157"/>
      <c r="I8" s="157"/>
      <c r="J8" s="157"/>
      <c r="K8" s="157"/>
    </row>
    <row r="9" spans="1:47" s="158" customFormat="1" ht="15" customHeight="1">
      <c r="A9" s="156" t="s">
        <v>15</v>
      </c>
      <c r="B9" s="212"/>
      <c r="C9" s="256"/>
      <c r="D9" s="157"/>
      <c r="E9" s="157"/>
      <c r="F9" s="157"/>
      <c r="G9" s="157"/>
      <c r="H9" s="157"/>
      <c r="I9" s="157"/>
      <c r="J9" s="157"/>
      <c r="K9" s="157"/>
    </row>
    <row r="10" spans="1:47" ht="15.75" customHeight="1">
      <c r="A10" s="156"/>
      <c r="B10" s="212" t="s">
        <v>279</v>
      </c>
      <c r="C10" s="212"/>
      <c r="D10" s="157"/>
      <c r="E10" s="157"/>
      <c r="F10" s="157"/>
      <c r="G10" s="157"/>
      <c r="H10" s="157"/>
      <c r="I10" s="157"/>
      <c r="J10" s="157"/>
      <c r="K10" s="157"/>
    </row>
    <row r="11" spans="1:47" s="155" customFormat="1" ht="52.8">
      <c r="A11" s="166" t="s">
        <v>271</v>
      </c>
      <c r="B11" s="212" t="s">
        <v>284</v>
      </c>
      <c r="C11" s="212"/>
      <c r="D11" s="154"/>
      <c r="E11" s="154"/>
      <c r="F11" s="154"/>
      <c r="G11" s="154"/>
      <c r="H11" s="154"/>
      <c r="I11" s="154"/>
      <c r="J11" s="154"/>
      <c r="K11" s="154"/>
    </row>
    <row r="12" spans="1:47">
      <c r="A12" s="159"/>
      <c r="B12" s="160" t="s">
        <v>280</v>
      </c>
      <c r="C12" s="161"/>
      <c r="D12" s="153"/>
      <c r="E12" s="153"/>
      <c r="F12" s="153"/>
      <c r="G12" s="153"/>
      <c r="H12" s="153"/>
      <c r="I12" s="153"/>
      <c r="J12" s="153"/>
      <c r="K12" s="153"/>
    </row>
    <row r="13" spans="1:47">
      <c r="A13" s="159"/>
      <c r="B13" s="162"/>
      <c r="C13" s="163"/>
      <c r="D13" s="153"/>
      <c r="E13" s="153"/>
      <c r="F13" s="153"/>
      <c r="G13" s="153"/>
      <c r="H13" s="153"/>
      <c r="I13" s="153"/>
      <c r="J13" s="153"/>
      <c r="K13" s="153"/>
    </row>
    <row r="14" spans="1:47">
      <c r="A14" s="159"/>
      <c r="B14" s="162"/>
      <c r="C14" s="162"/>
      <c r="D14" s="153"/>
      <c r="E14" s="153"/>
      <c r="F14" s="153"/>
      <c r="G14" s="153"/>
      <c r="H14" s="153"/>
      <c r="I14" s="153"/>
      <c r="J14" s="153"/>
      <c r="K14" s="153"/>
    </row>
    <row r="15" spans="1:47" s="157" customFormat="1" ht="34.5" customHeight="1">
      <c r="A15" s="364" t="s">
        <v>282</v>
      </c>
      <c r="B15" s="364"/>
      <c r="C15" s="364"/>
      <c r="D15" s="364"/>
      <c r="E15" s="364"/>
      <c r="F15" s="364"/>
      <c r="G15" s="364"/>
      <c r="H15" s="364"/>
      <c r="I15" s="364"/>
      <c r="J15" s="364"/>
      <c r="K15" s="364"/>
      <c r="L15" s="364"/>
      <c r="M15" s="364"/>
      <c r="N15" s="364"/>
      <c r="O15" s="364"/>
      <c r="P15" s="364"/>
      <c r="Q15" s="364"/>
      <c r="R15" s="364"/>
      <c r="S15" s="364"/>
      <c r="T15" s="364"/>
      <c r="U15" s="364"/>
      <c r="V15" s="364"/>
      <c r="W15" s="364"/>
      <c r="X15" s="364"/>
      <c r="Y15" s="364"/>
      <c r="Z15" s="364"/>
      <c r="AA15" s="364"/>
      <c r="AB15" s="364"/>
      <c r="AC15" s="364"/>
      <c r="AD15" s="364"/>
      <c r="AE15" s="364"/>
      <c r="AF15" s="364"/>
      <c r="AG15" s="364"/>
      <c r="AH15" s="364"/>
      <c r="AI15" s="364"/>
      <c r="AJ15" s="364"/>
      <c r="AK15" s="364"/>
      <c r="AL15" s="364"/>
      <c r="AM15" s="364"/>
      <c r="AN15" s="364"/>
      <c r="AO15" s="364"/>
      <c r="AP15" s="364"/>
      <c r="AQ15" s="364"/>
      <c r="AR15" s="364"/>
      <c r="AS15" s="364"/>
      <c r="AT15" s="364"/>
      <c r="AU15" s="164"/>
    </row>
    <row r="16" spans="1:47">
      <c r="A16" s="149"/>
      <c r="B16" s="165"/>
      <c r="C16" s="165"/>
      <c r="D16" s="153"/>
      <c r="E16" s="153"/>
      <c r="F16" s="153"/>
      <c r="G16" s="153"/>
      <c r="H16" s="153"/>
      <c r="I16" s="153"/>
      <c r="J16" s="153"/>
      <c r="K16" s="153"/>
    </row>
    <row r="17" spans="1:11">
      <c r="A17" s="149"/>
      <c r="B17" s="365" t="s">
        <v>283</v>
      </c>
      <c r="C17" s="365"/>
      <c r="D17" s="365"/>
      <c r="E17" s="365"/>
      <c r="F17" s="365"/>
      <c r="G17" s="365"/>
      <c r="H17" s="365"/>
      <c r="I17" s="365"/>
      <c r="J17" s="153"/>
      <c r="K17" s="153"/>
    </row>
    <row r="18" spans="1:11">
      <c r="D18" s="150"/>
      <c r="E18" s="150"/>
      <c r="F18" s="150"/>
      <c r="G18" s="150"/>
      <c r="H18" s="150"/>
      <c r="I18" s="150"/>
      <c r="J18" s="150"/>
      <c r="K18" s="150"/>
    </row>
  </sheetData>
  <mergeCells count="4">
    <mergeCell ref="B2:C2"/>
    <mergeCell ref="C5:C9"/>
    <mergeCell ref="A15:AT15"/>
    <mergeCell ref="B17:I17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Пояснительная записка 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2019-03-04T12:58:20Z</cp:lastPrinted>
  <dcterms:created xsi:type="dcterms:W3CDTF">2011-05-17T05:04:33Z</dcterms:created>
  <dcterms:modified xsi:type="dcterms:W3CDTF">2019-04-15T05:46:30Z</dcterms:modified>
</cp:coreProperties>
</file>